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HH 2017\blanko Meldetabellen\"/>
    </mc:Choice>
  </mc:AlternateContent>
  <bookViews>
    <workbookView xWindow="120" yWindow="45" windowWidth="15600" windowHeight="5730" activeTab="1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Meldeformular!$B$7:$B$104</definedName>
    <definedName name="Namen2">Meldeformular!$B$6:$C$24</definedName>
    <definedName name="Teilnehmer">Meldeformular!$AJ$7:$AJ$104</definedName>
    <definedName name="Teilnehmer_alle">OFFSET(Meldeformular!$AJ$7,,,COUNTIF(Meldeformular!$AJ$7:$AJ$106,"&gt;"""),)</definedName>
    <definedName name="Teilnehmer_GK_groß">OFFSET(Meldeformular!#REF!,,,COUNTIF(Meldeformular!#REF!,"&gt;"""),)</definedName>
    <definedName name="Teilnehmer_GK_klein">OFFSET(Meldeformular!#REF!,,,COUNTIF(Meldeformular!#REF!,"&gt;"""),)</definedName>
    <definedName name="Teilnehmer_PK_AK">OFFSET(Meldeformular!#REF!,,,COUNTIF(Meldeformular!#REF!,"&gt;"""),)</definedName>
    <definedName name="Teilnehmer_PK_Exp">OFFSET(Meldeformular!#REF!,,,COUNTIF(Meldeformular!#REF!,"&gt;"""),)</definedName>
  </definedNames>
  <calcPr calcId="152511"/>
</workbook>
</file>

<file path=xl/calcChain.xml><?xml version="1.0" encoding="utf-8"?>
<calcChain xmlns="http://schemas.openxmlformats.org/spreadsheetml/2006/main">
  <c r="D15" i="6" l="1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AJ12" i="2" l="1"/>
  <c r="AJ13" i="2"/>
  <c r="AJ14" i="2"/>
  <c r="AJ15" i="2"/>
  <c r="AJ16" i="2"/>
  <c r="AJ1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P6" i="2"/>
  <c r="AJ2" i="2"/>
  <c r="Q106" i="2"/>
  <c r="R106" i="2" s="1"/>
  <c r="P106" i="2"/>
  <c r="Q105" i="2"/>
  <c r="R105" i="2" s="1"/>
  <c r="P105" i="2"/>
  <c r="Q104" i="2"/>
  <c r="R104" i="2" s="1"/>
  <c r="P104" i="2"/>
  <c r="Q103" i="2"/>
  <c r="R103" i="2" s="1"/>
  <c r="P103" i="2"/>
  <c r="Q102" i="2"/>
  <c r="R102" i="2" s="1"/>
  <c r="P102" i="2"/>
  <c r="Q101" i="2"/>
  <c r="R101" i="2" s="1"/>
  <c r="P101" i="2"/>
  <c r="Q100" i="2"/>
  <c r="R100" i="2" s="1"/>
  <c r="P100" i="2"/>
  <c r="Q99" i="2"/>
  <c r="R99" i="2" s="1"/>
  <c r="P99" i="2"/>
  <c r="Q98" i="2"/>
  <c r="R98" i="2" s="1"/>
  <c r="P98" i="2"/>
  <c r="Q97" i="2"/>
  <c r="R97" i="2" s="1"/>
  <c r="P97" i="2"/>
  <c r="Q96" i="2"/>
  <c r="R96" i="2" s="1"/>
  <c r="P96" i="2"/>
  <c r="Q95" i="2"/>
  <c r="R95" i="2" s="1"/>
  <c r="P95" i="2"/>
  <c r="Q94" i="2"/>
  <c r="R94" i="2" s="1"/>
  <c r="P94" i="2"/>
  <c r="Q93" i="2"/>
  <c r="R93" i="2" s="1"/>
  <c r="P93" i="2"/>
  <c r="Q92" i="2"/>
  <c r="R92" i="2" s="1"/>
  <c r="P92" i="2"/>
  <c r="Q91" i="2"/>
  <c r="R91" i="2" s="1"/>
  <c r="P91" i="2"/>
  <c r="Q90" i="2"/>
  <c r="R90" i="2" s="1"/>
  <c r="P90" i="2"/>
  <c r="Q89" i="2"/>
  <c r="R89" i="2" s="1"/>
  <c r="P89" i="2"/>
  <c r="Q88" i="2"/>
  <c r="R88" i="2" s="1"/>
  <c r="P88" i="2"/>
  <c r="Q87" i="2"/>
  <c r="R87" i="2" s="1"/>
  <c r="P87" i="2"/>
  <c r="Q86" i="2"/>
  <c r="R86" i="2" s="1"/>
  <c r="P86" i="2"/>
  <c r="Q85" i="2"/>
  <c r="R85" i="2" s="1"/>
  <c r="P85" i="2"/>
  <c r="Q84" i="2"/>
  <c r="R84" i="2" s="1"/>
  <c r="P84" i="2"/>
  <c r="Q83" i="2"/>
  <c r="R83" i="2" s="1"/>
  <c r="P83" i="2"/>
  <c r="Q82" i="2"/>
  <c r="R82" i="2" s="1"/>
  <c r="P82" i="2"/>
  <c r="Q81" i="2"/>
  <c r="R81" i="2" s="1"/>
  <c r="P81" i="2"/>
  <c r="Q80" i="2"/>
  <c r="R80" i="2" s="1"/>
  <c r="P80" i="2"/>
  <c r="Q79" i="2"/>
  <c r="R79" i="2" s="1"/>
  <c r="P79" i="2"/>
  <c r="Q78" i="2"/>
  <c r="R78" i="2" s="1"/>
  <c r="P78" i="2"/>
  <c r="Q77" i="2"/>
  <c r="R77" i="2" s="1"/>
  <c r="P77" i="2"/>
  <c r="Q76" i="2"/>
  <c r="R76" i="2" s="1"/>
  <c r="P76" i="2"/>
  <c r="Q75" i="2"/>
  <c r="R75" i="2" s="1"/>
  <c r="P75" i="2"/>
  <c r="Q74" i="2"/>
  <c r="R74" i="2" s="1"/>
  <c r="P74" i="2"/>
  <c r="Q73" i="2"/>
  <c r="R73" i="2" s="1"/>
  <c r="P73" i="2"/>
  <c r="Q72" i="2"/>
  <c r="R72" i="2" s="1"/>
  <c r="P72" i="2"/>
  <c r="Q71" i="2"/>
  <c r="R71" i="2" s="1"/>
  <c r="P71" i="2"/>
  <c r="Q70" i="2"/>
  <c r="R70" i="2" s="1"/>
  <c r="P70" i="2"/>
  <c r="Q69" i="2"/>
  <c r="R69" i="2" s="1"/>
  <c r="P69" i="2"/>
  <c r="Q68" i="2"/>
  <c r="R68" i="2" s="1"/>
  <c r="P68" i="2"/>
  <c r="Q67" i="2"/>
  <c r="R67" i="2" s="1"/>
  <c r="P67" i="2"/>
  <c r="Q66" i="2"/>
  <c r="R66" i="2" s="1"/>
  <c r="P66" i="2"/>
  <c r="Q65" i="2"/>
  <c r="R65" i="2" s="1"/>
  <c r="P65" i="2"/>
  <c r="Q64" i="2"/>
  <c r="R64" i="2" s="1"/>
  <c r="P64" i="2"/>
  <c r="Q63" i="2"/>
  <c r="R63" i="2" s="1"/>
  <c r="P63" i="2"/>
  <c r="Q62" i="2"/>
  <c r="R62" i="2" s="1"/>
  <c r="P62" i="2"/>
  <c r="Q61" i="2"/>
  <c r="R61" i="2" s="1"/>
  <c r="P61" i="2"/>
  <c r="Q60" i="2"/>
  <c r="R60" i="2" s="1"/>
  <c r="P60" i="2"/>
  <c r="Q59" i="2"/>
  <c r="R59" i="2" s="1"/>
  <c r="P59" i="2"/>
  <c r="Q58" i="2"/>
  <c r="R58" i="2" s="1"/>
  <c r="P58" i="2"/>
  <c r="Q57" i="2"/>
  <c r="R57" i="2" s="1"/>
  <c r="P57" i="2"/>
  <c r="Q56" i="2"/>
  <c r="R56" i="2" s="1"/>
  <c r="P56" i="2"/>
  <c r="Q55" i="2"/>
  <c r="R55" i="2" s="1"/>
  <c r="P55" i="2"/>
  <c r="Q54" i="2"/>
  <c r="R54" i="2" s="1"/>
  <c r="P54" i="2"/>
  <c r="Q53" i="2"/>
  <c r="R53" i="2" s="1"/>
  <c r="P53" i="2"/>
  <c r="Q52" i="2"/>
  <c r="R52" i="2" s="1"/>
  <c r="P52" i="2"/>
  <c r="Q51" i="2"/>
  <c r="R51" i="2" s="1"/>
  <c r="P51" i="2"/>
  <c r="Q50" i="2"/>
  <c r="R50" i="2" s="1"/>
  <c r="P50" i="2"/>
  <c r="Q49" i="2"/>
  <c r="R49" i="2" s="1"/>
  <c r="P49" i="2"/>
  <c r="Q48" i="2"/>
  <c r="R48" i="2" s="1"/>
  <c r="P48" i="2"/>
  <c r="Q47" i="2"/>
  <c r="R47" i="2" s="1"/>
  <c r="P47" i="2"/>
  <c r="Q46" i="2"/>
  <c r="R46" i="2" s="1"/>
  <c r="P46" i="2"/>
  <c r="Q45" i="2"/>
  <c r="R45" i="2" s="1"/>
  <c r="P45" i="2"/>
  <c r="Q44" i="2"/>
  <c r="R44" i="2" s="1"/>
  <c r="P44" i="2"/>
  <c r="Q43" i="2"/>
  <c r="R43" i="2" s="1"/>
  <c r="P43" i="2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S7" i="2" s="1"/>
  <c r="P7" i="2"/>
  <c r="Q6" i="2"/>
  <c r="R6" i="2" l="1"/>
  <c r="S6" i="2" s="1"/>
  <c r="K6" i="2" s="1"/>
  <c r="S8" i="2"/>
  <c r="K8" i="2" s="1"/>
  <c r="S9" i="2"/>
  <c r="K9" i="2" s="1"/>
  <c r="S10" i="2"/>
  <c r="K10" i="2" s="1"/>
  <c r="S12" i="2"/>
  <c r="K12" i="2" s="1"/>
  <c r="S13" i="2"/>
  <c r="K13" i="2" s="1"/>
  <c r="S14" i="2"/>
  <c r="K14" i="2" s="1"/>
  <c r="S15" i="2"/>
  <c r="K15" i="2" s="1"/>
  <c r="S16" i="2"/>
  <c r="K16" i="2" s="1"/>
  <c r="S17" i="2"/>
  <c r="K17" i="2" s="1"/>
  <c r="S18" i="2"/>
  <c r="K18" i="2" s="1"/>
  <c r="S19" i="2"/>
  <c r="K19" i="2" s="1"/>
  <c r="S20" i="2"/>
  <c r="K20" i="2" s="1"/>
  <c r="S21" i="2"/>
  <c r="K21" i="2" s="1"/>
  <c r="S22" i="2"/>
  <c r="K22" i="2" s="1"/>
  <c r="S23" i="2"/>
  <c r="K23" i="2" s="1"/>
  <c r="S24" i="2"/>
  <c r="K24" i="2" s="1"/>
  <c r="S25" i="2"/>
  <c r="K25" i="2" s="1"/>
  <c r="S26" i="2"/>
  <c r="K26" i="2" s="1"/>
  <c r="S27" i="2"/>
  <c r="K27" i="2" s="1"/>
  <c r="S28" i="2"/>
  <c r="K28" i="2" s="1"/>
  <c r="S29" i="2"/>
  <c r="K29" i="2" s="1"/>
  <c r="S30" i="2"/>
  <c r="K30" i="2" s="1"/>
  <c r="S31" i="2"/>
  <c r="K31" i="2" s="1"/>
  <c r="S32" i="2"/>
  <c r="K32" i="2" s="1"/>
  <c r="S33" i="2"/>
  <c r="K33" i="2" s="1"/>
  <c r="S34" i="2"/>
  <c r="K34" i="2" s="1"/>
  <c r="S35" i="2"/>
  <c r="K35" i="2" s="1"/>
  <c r="S36" i="2"/>
  <c r="K36" i="2" s="1"/>
  <c r="S37" i="2"/>
  <c r="K37" i="2" s="1"/>
  <c r="S38" i="2"/>
  <c r="K38" i="2" s="1"/>
  <c r="S39" i="2"/>
  <c r="K39" i="2" s="1"/>
  <c r="S40" i="2"/>
  <c r="K40" i="2" s="1"/>
  <c r="S41" i="2"/>
  <c r="K41" i="2" s="1"/>
  <c r="S42" i="2"/>
  <c r="K42" i="2" s="1"/>
  <c r="S43" i="2"/>
  <c r="K43" i="2" s="1"/>
  <c r="S44" i="2"/>
  <c r="K44" i="2" s="1"/>
  <c r="S45" i="2"/>
  <c r="K45" i="2" s="1"/>
  <c r="S46" i="2"/>
  <c r="K46" i="2" s="1"/>
  <c r="S47" i="2"/>
  <c r="K47" i="2" s="1"/>
  <c r="S48" i="2"/>
  <c r="K48" i="2" s="1"/>
  <c r="S49" i="2"/>
  <c r="K49" i="2" s="1"/>
  <c r="S50" i="2"/>
  <c r="K50" i="2" s="1"/>
  <c r="S51" i="2"/>
  <c r="K51" i="2" s="1"/>
  <c r="S52" i="2"/>
  <c r="K52" i="2" s="1"/>
  <c r="S53" i="2"/>
  <c r="K53" i="2" s="1"/>
  <c r="S54" i="2"/>
  <c r="K54" i="2" s="1"/>
  <c r="S55" i="2"/>
  <c r="K55" i="2" s="1"/>
  <c r="S56" i="2"/>
  <c r="K56" i="2" s="1"/>
  <c r="S57" i="2"/>
  <c r="K57" i="2" s="1"/>
  <c r="S58" i="2"/>
  <c r="K58" i="2" s="1"/>
  <c r="S59" i="2"/>
  <c r="K59" i="2" s="1"/>
  <c r="S60" i="2"/>
  <c r="K60" i="2" s="1"/>
  <c r="S61" i="2"/>
  <c r="K61" i="2" s="1"/>
  <c r="S62" i="2"/>
  <c r="K62" i="2" s="1"/>
  <c r="S63" i="2"/>
  <c r="K63" i="2" s="1"/>
  <c r="S64" i="2"/>
  <c r="K64" i="2" s="1"/>
  <c r="S65" i="2"/>
  <c r="K65" i="2" s="1"/>
  <c r="S66" i="2"/>
  <c r="K66" i="2" s="1"/>
  <c r="S67" i="2"/>
  <c r="K67" i="2" s="1"/>
  <c r="S69" i="2"/>
  <c r="K69" i="2" s="1"/>
  <c r="S71" i="2"/>
  <c r="K71" i="2" s="1"/>
  <c r="S73" i="2"/>
  <c r="K73" i="2" s="1"/>
  <c r="S75" i="2"/>
  <c r="K75" i="2" s="1"/>
  <c r="K77" i="2"/>
  <c r="S77" i="2"/>
  <c r="S79" i="2"/>
  <c r="K79" i="2" s="1"/>
  <c r="K81" i="2"/>
  <c r="S81" i="2"/>
  <c r="S83" i="2"/>
  <c r="K83" i="2" s="1"/>
  <c r="S85" i="2"/>
  <c r="K85" i="2" s="1"/>
  <c r="S87" i="2"/>
  <c r="K87" i="2" s="1"/>
  <c r="S89" i="2"/>
  <c r="K89" i="2" s="1"/>
  <c r="S91" i="2"/>
  <c r="K91" i="2" s="1"/>
  <c r="K93" i="2"/>
  <c r="S93" i="2"/>
  <c r="S95" i="2"/>
  <c r="K95" i="2" s="1"/>
  <c r="K97" i="2"/>
  <c r="S97" i="2"/>
  <c r="S99" i="2"/>
  <c r="K99" i="2" s="1"/>
  <c r="S101" i="2"/>
  <c r="K101" i="2" s="1"/>
  <c r="S103" i="2"/>
  <c r="K103" i="2" s="1"/>
  <c r="S105" i="2"/>
  <c r="K105" i="2" s="1"/>
  <c r="S70" i="2"/>
  <c r="K70" i="2" s="1"/>
  <c r="S74" i="2"/>
  <c r="K74" i="2" s="1"/>
  <c r="S78" i="2"/>
  <c r="K78" i="2" s="1"/>
  <c r="S82" i="2"/>
  <c r="K82" i="2" s="1"/>
  <c r="S86" i="2"/>
  <c r="K86" i="2" s="1"/>
  <c r="S90" i="2"/>
  <c r="K90" i="2" s="1"/>
  <c r="S94" i="2"/>
  <c r="K94" i="2" s="1"/>
  <c r="S98" i="2"/>
  <c r="K98" i="2" s="1"/>
  <c r="S102" i="2"/>
  <c r="K102" i="2" s="1"/>
  <c r="S106" i="2"/>
  <c r="K106" i="2" s="1"/>
  <c r="S68" i="2"/>
  <c r="K68" i="2" s="1"/>
  <c r="S72" i="2"/>
  <c r="K72" i="2" s="1"/>
  <c r="S76" i="2"/>
  <c r="K76" i="2" s="1"/>
  <c r="S80" i="2"/>
  <c r="K80" i="2" s="1"/>
  <c r="S84" i="2"/>
  <c r="K84" i="2" s="1"/>
  <c r="S88" i="2"/>
  <c r="K88" i="2" s="1"/>
  <c r="S92" i="2"/>
  <c r="K92" i="2" s="1"/>
  <c r="S96" i="2"/>
  <c r="K96" i="2" s="1"/>
  <c r="S100" i="2"/>
  <c r="K100" i="2" s="1"/>
  <c r="S104" i="2"/>
  <c r="K104" i="2" s="1"/>
  <c r="K7" i="2"/>
  <c r="S11" i="2"/>
  <c r="K11" i="2" s="1"/>
  <c r="A4" i="5"/>
  <c r="A4" i="3"/>
  <c r="A4" i="4"/>
  <c r="A3" i="2"/>
  <c r="AJ11" i="2"/>
  <c r="AJ8" i="2"/>
  <c r="AJ7" i="2"/>
  <c r="AA106" i="2"/>
  <c r="Z106" i="2"/>
  <c r="AB106" i="2" s="1"/>
  <c r="W106" i="2"/>
  <c r="V106" i="2"/>
  <c r="U106" i="2"/>
  <c r="T106" i="2"/>
  <c r="N106" i="2"/>
  <c r="N105" i="2" s="1"/>
  <c r="N104" i="2" s="1"/>
  <c r="N103" i="2" s="1"/>
  <c r="N102" i="2" s="1"/>
  <c r="N101" i="2" s="1"/>
  <c r="N100" i="2" s="1"/>
  <c r="N99" i="2" s="1"/>
  <c r="N98" i="2" s="1"/>
  <c r="N97" i="2" s="1"/>
  <c r="N96" i="2" s="1"/>
  <c r="N95" i="2" s="1"/>
  <c r="N94" i="2" s="1"/>
  <c r="N93" i="2" s="1"/>
  <c r="N92" i="2" s="1"/>
  <c r="N91" i="2" s="1"/>
  <c r="N90" i="2" s="1"/>
  <c r="N89" i="2" s="1"/>
  <c r="N88" i="2" s="1"/>
  <c r="N87" i="2" s="1"/>
  <c r="N86" i="2" s="1"/>
  <c r="N85" i="2" s="1"/>
  <c r="N84" i="2" s="1"/>
  <c r="N83" i="2" s="1"/>
  <c r="N82" i="2" s="1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4" i="2" s="1"/>
  <c r="N63" i="2" s="1"/>
  <c r="N62" i="2" s="1"/>
  <c r="N61" i="2" s="1"/>
  <c r="N60" i="2" s="1"/>
  <c r="N59" i="2" s="1"/>
  <c r="N58" i="2" s="1"/>
  <c r="N57" i="2" s="1"/>
  <c r="N56" i="2" s="1"/>
  <c r="N55" i="2" s="1"/>
  <c r="N54" i="2" s="1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8" i="2" s="1"/>
  <c r="N37" i="2" s="1"/>
  <c r="N36" i="2" s="1"/>
  <c r="N35" i="2" s="1"/>
  <c r="N34" i="2" s="1"/>
  <c r="N33" i="2" s="1"/>
  <c r="N32" i="2" s="1"/>
  <c r="N31" i="2" s="1"/>
  <c r="N30" i="2" s="1"/>
  <c r="N29" i="2" s="1"/>
  <c r="N28" i="2" s="1"/>
  <c r="N27" i="2" s="1"/>
  <c r="N26" i="2" s="1"/>
  <c r="N25" i="2" s="1"/>
  <c r="N24" i="2" s="1"/>
  <c r="N23" i="2" s="1"/>
  <c r="N22" i="2" s="1"/>
  <c r="N21" i="2" s="1"/>
  <c r="N20" i="2" s="1"/>
  <c r="N19" i="2" s="1"/>
  <c r="N18" i="2" s="1"/>
  <c r="N17" i="2" s="1"/>
  <c r="N16" i="2" s="1"/>
  <c r="N15" i="2" s="1"/>
  <c r="N14" i="2" s="1"/>
  <c r="N13" i="2" s="1"/>
  <c r="N12" i="2" s="1"/>
  <c r="N11" i="2" s="1"/>
  <c r="N10" i="2" s="1"/>
  <c r="N9" i="2" s="1"/>
  <c r="N8" i="2" s="1"/>
  <c r="N7" i="2" s="1"/>
  <c r="M106" i="2"/>
  <c r="L106" i="2"/>
  <c r="AA105" i="2"/>
  <c r="Z105" i="2"/>
  <c r="W105" i="2"/>
  <c r="V105" i="2"/>
  <c r="U105" i="2"/>
  <c r="T105" i="2"/>
  <c r="M105" i="2"/>
  <c r="L105" i="2"/>
  <c r="AA104" i="2"/>
  <c r="Z104" i="2"/>
  <c r="W104" i="2"/>
  <c r="V104" i="2"/>
  <c r="U104" i="2"/>
  <c r="T104" i="2"/>
  <c r="M104" i="2"/>
  <c r="L104" i="2"/>
  <c r="AA103" i="2"/>
  <c r="Z103" i="2"/>
  <c r="W103" i="2"/>
  <c r="V103" i="2"/>
  <c r="U103" i="2"/>
  <c r="T103" i="2"/>
  <c r="M103" i="2"/>
  <c r="L103" i="2"/>
  <c r="AA102" i="2"/>
  <c r="Z102" i="2"/>
  <c r="W102" i="2"/>
  <c r="V102" i="2"/>
  <c r="U102" i="2"/>
  <c r="T102" i="2"/>
  <c r="M102" i="2"/>
  <c r="L102" i="2"/>
  <c r="AA101" i="2"/>
  <c r="Z101" i="2"/>
  <c r="W101" i="2"/>
  <c r="V101" i="2"/>
  <c r="U101" i="2"/>
  <c r="T101" i="2"/>
  <c r="M101" i="2"/>
  <c r="L101" i="2"/>
  <c r="AA100" i="2"/>
  <c r="Z100" i="2"/>
  <c r="W100" i="2"/>
  <c r="V100" i="2"/>
  <c r="U100" i="2"/>
  <c r="T100" i="2"/>
  <c r="M100" i="2"/>
  <c r="L100" i="2"/>
  <c r="AA99" i="2"/>
  <c r="Z99" i="2"/>
  <c r="W99" i="2"/>
  <c r="V99" i="2"/>
  <c r="U99" i="2"/>
  <c r="T99" i="2"/>
  <c r="M99" i="2"/>
  <c r="L99" i="2"/>
  <c r="AA98" i="2"/>
  <c r="Z98" i="2"/>
  <c r="W98" i="2"/>
  <c r="V98" i="2"/>
  <c r="U98" i="2"/>
  <c r="T98" i="2"/>
  <c r="M98" i="2"/>
  <c r="L98" i="2"/>
  <c r="AA97" i="2"/>
  <c r="Z97" i="2"/>
  <c r="AB97" i="2" s="1"/>
  <c r="W97" i="2"/>
  <c r="V97" i="2"/>
  <c r="U97" i="2"/>
  <c r="T97" i="2"/>
  <c r="M97" i="2"/>
  <c r="L97" i="2"/>
  <c r="AA96" i="2"/>
  <c r="Z96" i="2"/>
  <c r="W96" i="2"/>
  <c r="V96" i="2"/>
  <c r="U96" i="2"/>
  <c r="T96" i="2"/>
  <c r="M96" i="2"/>
  <c r="L96" i="2"/>
  <c r="AA95" i="2"/>
  <c r="Z95" i="2"/>
  <c r="AB95" i="2" s="1"/>
  <c r="W95" i="2"/>
  <c r="V95" i="2"/>
  <c r="U95" i="2"/>
  <c r="T95" i="2"/>
  <c r="M95" i="2"/>
  <c r="L95" i="2"/>
  <c r="AA94" i="2"/>
  <c r="Z94" i="2"/>
  <c r="W94" i="2"/>
  <c r="V94" i="2"/>
  <c r="U94" i="2"/>
  <c r="T94" i="2"/>
  <c r="M94" i="2"/>
  <c r="L94" i="2"/>
  <c r="AA93" i="2"/>
  <c r="Z93" i="2"/>
  <c r="AB93" i="2" s="1"/>
  <c r="W93" i="2"/>
  <c r="V93" i="2"/>
  <c r="U93" i="2"/>
  <c r="T93" i="2"/>
  <c r="M93" i="2"/>
  <c r="M92" i="2" s="1"/>
  <c r="M91" i="2" s="1"/>
  <c r="M90" i="2" s="1"/>
  <c r="M89" i="2" s="1"/>
  <c r="M88" i="2" s="1"/>
  <c r="M87" i="2" s="1"/>
  <c r="M86" i="2" s="1"/>
  <c r="M85" i="2" s="1"/>
  <c r="M84" i="2" s="1"/>
  <c r="M83" i="2" s="1"/>
  <c r="M82" i="2" s="1"/>
  <c r="M81" i="2" s="1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7" i="2" s="1"/>
  <c r="M66" i="2" s="1"/>
  <c r="M65" i="2" s="1"/>
  <c r="M64" i="2" s="1"/>
  <c r="M63" i="2" s="1"/>
  <c r="M62" i="2" s="1"/>
  <c r="M61" i="2" s="1"/>
  <c r="M60" i="2" s="1"/>
  <c r="M59" i="2" s="1"/>
  <c r="M58" i="2" s="1"/>
  <c r="M57" i="2" s="1"/>
  <c r="M56" i="2" s="1"/>
  <c r="M55" i="2" s="1"/>
  <c r="M54" i="2" s="1"/>
  <c r="M53" i="2" s="1"/>
  <c r="M52" i="2" s="1"/>
  <c r="M51" i="2" s="1"/>
  <c r="M50" i="2" s="1"/>
  <c r="M49" i="2" s="1"/>
  <c r="M48" i="2" s="1"/>
  <c r="M47" i="2" s="1"/>
  <c r="M46" i="2" s="1"/>
  <c r="M45" i="2" s="1"/>
  <c r="M44" i="2" s="1"/>
  <c r="M43" i="2" s="1"/>
  <c r="M42" i="2" s="1"/>
  <c r="M41" i="2" s="1"/>
  <c r="M40" i="2" s="1"/>
  <c r="M39" i="2" s="1"/>
  <c r="M38" i="2" s="1"/>
  <c r="M37" i="2" s="1"/>
  <c r="M36" i="2" s="1"/>
  <c r="M35" i="2" s="1"/>
  <c r="M34" i="2" s="1"/>
  <c r="M33" i="2" s="1"/>
  <c r="M32" i="2" s="1"/>
  <c r="M31" i="2" s="1"/>
  <c r="M30" i="2" s="1"/>
  <c r="M29" i="2" s="1"/>
  <c r="M28" i="2" s="1"/>
  <c r="M27" i="2" s="1"/>
  <c r="M26" i="2" s="1"/>
  <c r="M25" i="2" s="1"/>
  <c r="M24" i="2" s="1"/>
  <c r="M23" i="2" s="1"/>
  <c r="M22" i="2" s="1"/>
  <c r="M21" i="2" s="1"/>
  <c r="M20" i="2" s="1"/>
  <c r="M19" i="2" s="1"/>
  <c r="M18" i="2" s="1"/>
  <c r="M17" i="2" s="1"/>
  <c r="M16" i="2" s="1"/>
  <c r="M15" i="2" s="1"/>
  <c r="M14" i="2" s="1"/>
  <c r="M13" i="2" s="1"/>
  <c r="M12" i="2" s="1"/>
  <c r="M11" i="2" s="1"/>
  <c r="M10" i="2" s="1"/>
  <c r="M9" i="2" s="1"/>
  <c r="M8" i="2" s="1"/>
  <c r="M7" i="2" s="1"/>
  <c r="L93" i="2"/>
  <c r="L92" i="2" s="1"/>
  <c r="L91" i="2" s="1"/>
  <c r="L90" i="2" s="1"/>
  <c r="L89" i="2" s="1"/>
  <c r="L88" i="2" s="1"/>
  <c r="L87" i="2" s="1"/>
  <c r="L86" i="2" s="1"/>
  <c r="L85" i="2" s="1"/>
  <c r="L84" i="2" s="1"/>
  <c r="L83" i="2" s="1"/>
  <c r="L82" i="2" s="1"/>
  <c r="L81" i="2" s="1"/>
  <c r="L80" i="2" s="1"/>
  <c r="L79" i="2" s="1"/>
  <c r="L78" i="2" s="1"/>
  <c r="L77" i="2" s="1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L62" i="2" s="1"/>
  <c r="L61" i="2" s="1"/>
  <c r="L60" i="2" s="1"/>
  <c r="L59" i="2" s="1"/>
  <c r="L58" i="2" s="1"/>
  <c r="L57" i="2" s="1"/>
  <c r="L56" i="2" s="1"/>
  <c r="L55" i="2" s="1"/>
  <c r="L54" i="2" s="1"/>
  <c r="L53" i="2" s="1"/>
  <c r="L52" i="2" s="1"/>
  <c r="L51" i="2" s="1"/>
  <c r="L50" i="2" s="1"/>
  <c r="L49" i="2" s="1"/>
  <c r="L48" i="2" s="1"/>
  <c r="L47" i="2" s="1"/>
  <c r="L46" i="2" s="1"/>
  <c r="L45" i="2" s="1"/>
  <c r="L44" i="2" s="1"/>
  <c r="L43" i="2" s="1"/>
  <c r="L42" i="2" s="1"/>
  <c r="L41" i="2" s="1"/>
  <c r="L40" i="2" s="1"/>
  <c r="L39" i="2" s="1"/>
  <c r="L38" i="2" s="1"/>
  <c r="L37" i="2" s="1"/>
  <c r="L36" i="2" s="1"/>
  <c r="L35" i="2" s="1"/>
  <c r="L34" i="2" s="1"/>
  <c r="L33" i="2" s="1"/>
  <c r="L32" i="2" s="1"/>
  <c r="L31" i="2" s="1"/>
  <c r="L30" i="2" s="1"/>
  <c r="L29" i="2" s="1"/>
  <c r="L28" i="2" s="1"/>
  <c r="L27" i="2" s="1"/>
  <c r="L26" i="2" s="1"/>
  <c r="L25" i="2" s="1"/>
  <c r="L24" i="2" s="1"/>
  <c r="L23" i="2" s="1"/>
  <c r="L22" i="2" s="1"/>
  <c r="L21" i="2" s="1"/>
  <c r="L20" i="2" s="1"/>
  <c r="L19" i="2" s="1"/>
  <c r="L18" i="2" s="1"/>
  <c r="L17" i="2" s="1"/>
  <c r="L16" i="2" s="1"/>
  <c r="L15" i="2" s="1"/>
  <c r="L14" i="2" s="1"/>
  <c r="L13" i="2" s="1"/>
  <c r="L12" i="2" s="1"/>
  <c r="L11" i="2" s="1"/>
  <c r="L10" i="2" s="1"/>
  <c r="L9" i="2" s="1"/>
  <c r="L8" i="2" s="1"/>
  <c r="L7" i="2" s="1"/>
  <c r="AA92" i="2"/>
  <c r="Z92" i="2"/>
  <c r="W92" i="2"/>
  <c r="V92" i="2"/>
  <c r="U92" i="2"/>
  <c r="T92" i="2"/>
  <c r="AA91" i="2"/>
  <c r="Z91" i="2"/>
  <c r="AB91" i="2" s="1"/>
  <c r="W91" i="2"/>
  <c r="V91" i="2"/>
  <c r="U91" i="2"/>
  <c r="T91" i="2"/>
  <c r="AA90" i="2"/>
  <c r="Z90" i="2"/>
  <c r="W90" i="2"/>
  <c r="V90" i="2"/>
  <c r="U90" i="2"/>
  <c r="T90" i="2"/>
  <c r="AA89" i="2"/>
  <c r="Z89" i="2"/>
  <c r="AB89" i="2" s="1"/>
  <c r="W89" i="2"/>
  <c r="V89" i="2"/>
  <c r="U89" i="2"/>
  <c r="T89" i="2"/>
  <c r="AA88" i="2"/>
  <c r="Z88" i="2"/>
  <c r="W88" i="2"/>
  <c r="V88" i="2"/>
  <c r="U88" i="2"/>
  <c r="T88" i="2"/>
  <c r="AA87" i="2"/>
  <c r="Z87" i="2"/>
  <c r="AB87" i="2" s="1"/>
  <c r="W87" i="2"/>
  <c r="V87" i="2"/>
  <c r="U87" i="2"/>
  <c r="T87" i="2"/>
  <c r="AA86" i="2"/>
  <c r="Z86" i="2"/>
  <c r="W86" i="2"/>
  <c r="V86" i="2"/>
  <c r="U86" i="2"/>
  <c r="T86" i="2"/>
  <c r="AA85" i="2"/>
  <c r="Z85" i="2"/>
  <c r="W85" i="2"/>
  <c r="V85" i="2"/>
  <c r="U85" i="2"/>
  <c r="T85" i="2"/>
  <c r="AA84" i="2"/>
  <c r="Z84" i="2"/>
  <c r="W84" i="2"/>
  <c r="V84" i="2"/>
  <c r="U84" i="2"/>
  <c r="T84" i="2"/>
  <c r="AA83" i="2"/>
  <c r="Z83" i="2"/>
  <c r="W83" i="2"/>
  <c r="V83" i="2"/>
  <c r="U83" i="2"/>
  <c r="T83" i="2"/>
  <c r="AA82" i="2"/>
  <c r="Z82" i="2"/>
  <c r="W82" i="2"/>
  <c r="V82" i="2"/>
  <c r="U82" i="2"/>
  <c r="T82" i="2"/>
  <c r="AA81" i="2"/>
  <c r="Z81" i="2"/>
  <c r="W81" i="2"/>
  <c r="V81" i="2"/>
  <c r="U81" i="2"/>
  <c r="T81" i="2"/>
  <c r="AA80" i="2"/>
  <c r="Z80" i="2"/>
  <c r="W80" i="2"/>
  <c r="V80" i="2"/>
  <c r="U80" i="2"/>
  <c r="T80" i="2"/>
  <c r="AA79" i="2"/>
  <c r="Z79" i="2"/>
  <c r="W79" i="2"/>
  <c r="V79" i="2"/>
  <c r="U79" i="2"/>
  <c r="T79" i="2"/>
  <c r="AA78" i="2"/>
  <c r="Z78" i="2"/>
  <c r="W78" i="2"/>
  <c r="V78" i="2"/>
  <c r="U78" i="2"/>
  <c r="T78" i="2"/>
  <c r="AA77" i="2"/>
  <c r="Z77" i="2"/>
  <c r="W77" i="2"/>
  <c r="V77" i="2"/>
  <c r="U77" i="2"/>
  <c r="T77" i="2"/>
  <c r="AA76" i="2"/>
  <c r="Z76" i="2"/>
  <c r="W76" i="2"/>
  <c r="V76" i="2"/>
  <c r="U76" i="2"/>
  <c r="T76" i="2"/>
  <c r="AA75" i="2"/>
  <c r="Z75" i="2"/>
  <c r="W75" i="2"/>
  <c r="V75" i="2"/>
  <c r="U75" i="2"/>
  <c r="T75" i="2"/>
  <c r="AA74" i="2"/>
  <c r="Z74" i="2"/>
  <c r="W74" i="2"/>
  <c r="V74" i="2"/>
  <c r="U74" i="2"/>
  <c r="T74" i="2"/>
  <c r="AA73" i="2"/>
  <c r="Z73" i="2"/>
  <c r="W73" i="2"/>
  <c r="V73" i="2"/>
  <c r="U73" i="2"/>
  <c r="T73" i="2"/>
  <c r="AA72" i="2"/>
  <c r="Z72" i="2"/>
  <c r="W72" i="2"/>
  <c r="V72" i="2"/>
  <c r="U72" i="2"/>
  <c r="T72" i="2"/>
  <c r="AA71" i="2"/>
  <c r="Z71" i="2"/>
  <c r="W71" i="2"/>
  <c r="V71" i="2"/>
  <c r="U71" i="2"/>
  <c r="T71" i="2"/>
  <c r="AA70" i="2"/>
  <c r="Z70" i="2"/>
  <c r="W70" i="2"/>
  <c r="V70" i="2"/>
  <c r="U70" i="2"/>
  <c r="T70" i="2"/>
  <c r="AA69" i="2"/>
  <c r="Z69" i="2"/>
  <c r="W69" i="2"/>
  <c r="V69" i="2"/>
  <c r="U69" i="2"/>
  <c r="T69" i="2"/>
  <c r="AA68" i="2"/>
  <c r="Z68" i="2"/>
  <c r="W68" i="2"/>
  <c r="V68" i="2"/>
  <c r="U68" i="2"/>
  <c r="T68" i="2"/>
  <c r="AA67" i="2"/>
  <c r="Z67" i="2"/>
  <c r="W67" i="2"/>
  <c r="V67" i="2"/>
  <c r="U67" i="2"/>
  <c r="T67" i="2"/>
  <c r="AA66" i="2"/>
  <c r="Z66" i="2"/>
  <c r="W66" i="2"/>
  <c r="V66" i="2"/>
  <c r="U66" i="2"/>
  <c r="T66" i="2"/>
  <c r="AA65" i="2"/>
  <c r="Z65" i="2"/>
  <c r="W65" i="2"/>
  <c r="V65" i="2"/>
  <c r="U65" i="2"/>
  <c r="T65" i="2"/>
  <c r="AA64" i="2"/>
  <c r="Z64" i="2"/>
  <c r="W64" i="2"/>
  <c r="V64" i="2"/>
  <c r="U64" i="2"/>
  <c r="T64" i="2"/>
  <c r="AA63" i="2"/>
  <c r="Z63" i="2"/>
  <c r="W63" i="2"/>
  <c r="V63" i="2"/>
  <c r="U63" i="2"/>
  <c r="T63" i="2"/>
  <c r="AA62" i="2"/>
  <c r="Z62" i="2"/>
  <c r="W62" i="2"/>
  <c r="V62" i="2"/>
  <c r="U62" i="2"/>
  <c r="T62" i="2"/>
  <c r="AA61" i="2"/>
  <c r="Z61" i="2"/>
  <c r="W61" i="2"/>
  <c r="V61" i="2"/>
  <c r="U61" i="2"/>
  <c r="T61" i="2"/>
  <c r="AA60" i="2"/>
  <c r="Z60" i="2"/>
  <c r="W60" i="2"/>
  <c r="V60" i="2"/>
  <c r="U60" i="2"/>
  <c r="T60" i="2"/>
  <c r="AA59" i="2"/>
  <c r="Z59" i="2"/>
  <c r="W59" i="2"/>
  <c r="V59" i="2"/>
  <c r="U59" i="2"/>
  <c r="T59" i="2"/>
  <c r="AA58" i="2"/>
  <c r="Z58" i="2"/>
  <c r="W58" i="2"/>
  <c r="V58" i="2"/>
  <c r="U58" i="2"/>
  <c r="T58" i="2"/>
  <c r="AA57" i="2"/>
  <c r="Z57" i="2"/>
  <c r="W57" i="2"/>
  <c r="V57" i="2"/>
  <c r="U57" i="2"/>
  <c r="T57" i="2"/>
  <c r="AA56" i="2"/>
  <c r="Z56" i="2"/>
  <c r="W56" i="2"/>
  <c r="V56" i="2"/>
  <c r="U56" i="2"/>
  <c r="T56" i="2"/>
  <c r="AA55" i="2"/>
  <c r="Z55" i="2"/>
  <c r="W55" i="2"/>
  <c r="V55" i="2"/>
  <c r="U55" i="2"/>
  <c r="T55" i="2"/>
  <c r="AA54" i="2"/>
  <c r="Z54" i="2"/>
  <c r="W54" i="2"/>
  <c r="V54" i="2"/>
  <c r="U54" i="2"/>
  <c r="T54" i="2"/>
  <c r="AA53" i="2"/>
  <c r="Z53" i="2"/>
  <c r="W53" i="2"/>
  <c r="V53" i="2"/>
  <c r="U53" i="2"/>
  <c r="T53" i="2"/>
  <c r="AA52" i="2"/>
  <c r="Z52" i="2"/>
  <c r="W52" i="2"/>
  <c r="V52" i="2"/>
  <c r="U52" i="2"/>
  <c r="T52" i="2"/>
  <c r="AA51" i="2"/>
  <c r="Z51" i="2"/>
  <c r="W51" i="2"/>
  <c r="V51" i="2"/>
  <c r="U51" i="2"/>
  <c r="T51" i="2"/>
  <c r="AA50" i="2"/>
  <c r="Z50" i="2"/>
  <c r="W50" i="2"/>
  <c r="V50" i="2"/>
  <c r="U50" i="2"/>
  <c r="T50" i="2"/>
  <c r="AA49" i="2"/>
  <c r="Z49" i="2"/>
  <c r="W49" i="2"/>
  <c r="V49" i="2"/>
  <c r="U49" i="2"/>
  <c r="T49" i="2"/>
  <c r="AA48" i="2"/>
  <c r="Z48" i="2"/>
  <c r="W48" i="2"/>
  <c r="V48" i="2"/>
  <c r="U48" i="2"/>
  <c r="T48" i="2"/>
  <c r="AA47" i="2"/>
  <c r="Z47" i="2"/>
  <c r="W47" i="2"/>
  <c r="V47" i="2"/>
  <c r="U47" i="2"/>
  <c r="T47" i="2"/>
  <c r="AA46" i="2"/>
  <c r="Z46" i="2"/>
  <c r="W46" i="2"/>
  <c r="V46" i="2"/>
  <c r="U46" i="2"/>
  <c r="T46" i="2"/>
  <c r="AA45" i="2"/>
  <c r="Z45" i="2"/>
  <c r="W45" i="2"/>
  <c r="V45" i="2"/>
  <c r="U45" i="2"/>
  <c r="T45" i="2"/>
  <c r="AA44" i="2"/>
  <c r="Z44" i="2"/>
  <c r="W44" i="2"/>
  <c r="V44" i="2"/>
  <c r="U44" i="2"/>
  <c r="T44" i="2"/>
  <c r="AA43" i="2"/>
  <c r="Z43" i="2"/>
  <c r="W43" i="2"/>
  <c r="V43" i="2"/>
  <c r="U43" i="2"/>
  <c r="T43" i="2"/>
  <c r="AA42" i="2"/>
  <c r="Z42" i="2"/>
  <c r="W42" i="2"/>
  <c r="V42" i="2"/>
  <c r="U42" i="2"/>
  <c r="T42" i="2"/>
  <c r="AA41" i="2"/>
  <c r="Z41" i="2"/>
  <c r="W41" i="2"/>
  <c r="V41" i="2"/>
  <c r="U41" i="2"/>
  <c r="T41" i="2"/>
  <c r="AA40" i="2"/>
  <c r="Z40" i="2"/>
  <c r="W40" i="2"/>
  <c r="V40" i="2"/>
  <c r="U40" i="2"/>
  <c r="T40" i="2"/>
  <c r="AA39" i="2"/>
  <c r="Z39" i="2"/>
  <c r="W39" i="2"/>
  <c r="V39" i="2"/>
  <c r="U39" i="2"/>
  <c r="T39" i="2"/>
  <c r="AA38" i="2"/>
  <c r="Z38" i="2"/>
  <c r="W38" i="2"/>
  <c r="V38" i="2"/>
  <c r="U38" i="2"/>
  <c r="T38" i="2"/>
  <c r="AA37" i="2"/>
  <c r="Z37" i="2"/>
  <c r="W37" i="2"/>
  <c r="V37" i="2"/>
  <c r="U37" i="2"/>
  <c r="T37" i="2"/>
  <c r="AA36" i="2"/>
  <c r="Z36" i="2"/>
  <c r="W36" i="2"/>
  <c r="V36" i="2"/>
  <c r="U36" i="2"/>
  <c r="T36" i="2"/>
  <c r="AA35" i="2"/>
  <c r="Z35" i="2"/>
  <c r="W35" i="2"/>
  <c r="V35" i="2"/>
  <c r="U35" i="2"/>
  <c r="T35" i="2"/>
  <c r="AA34" i="2"/>
  <c r="Z34" i="2"/>
  <c r="W34" i="2"/>
  <c r="V34" i="2"/>
  <c r="U34" i="2"/>
  <c r="T34" i="2"/>
  <c r="AA33" i="2"/>
  <c r="Z33" i="2"/>
  <c r="W33" i="2"/>
  <c r="V33" i="2"/>
  <c r="U33" i="2"/>
  <c r="T33" i="2"/>
  <c r="AA32" i="2"/>
  <c r="Z32" i="2"/>
  <c r="W32" i="2"/>
  <c r="V32" i="2"/>
  <c r="U32" i="2"/>
  <c r="T32" i="2"/>
  <c r="AA31" i="2"/>
  <c r="Z31" i="2"/>
  <c r="W31" i="2"/>
  <c r="V31" i="2"/>
  <c r="U31" i="2"/>
  <c r="T31" i="2"/>
  <c r="AA30" i="2"/>
  <c r="Z30" i="2"/>
  <c r="W30" i="2"/>
  <c r="V30" i="2"/>
  <c r="U30" i="2"/>
  <c r="T30" i="2"/>
  <c r="AA29" i="2"/>
  <c r="Z29" i="2"/>
  <c r="W29" i="2"/>
  <c r="V29" i="2"/>
  <c r="U29" i="2"/>
  <c r="T29" i="2"/>
  <c r="AA28" i="2"/>
  <c r="Z28" i="2"/>
  <c r="AB28" i="2" s="1"/>
  <c r="W28" i="2"/>
  <c r="V28" i="2"/>
  <c r="U28" i="2"/>
  <c r="T28" i="2"/>
  <c r="AA27" i="2"/>
  <c r="Z27" i="2"/>
  <c r="W27" i="2"/>
  <c r="V27" i="2"/>
  <c r="U27" i="2"/>
  <c r="T27" i="2"/>
  <c r="AA26" i="2"/>
  <c r="Z26" i="2"/>
  <c r="AB26" i="2" s="1"/>
  <c r="W26" i="2"/>
  <c r="V26" i="2"/>
  <c r="U26" i="2"/>
  <c r="T26" i="2"/>
  <c r="AA25" i="2"/>
  <c r="Z25" i="2"/>
  <c r="W25" i="2"/>
  <c r="V25" i="2"/>
  <c r="U25" i="2"/>
  <c r="T25" i="2"/>
  <c r="AA24" i="2"/>
  <c r="Z24" i="2"/>
  <c r="AB24" i="2" s="1"/>
  <c r="W24" i="2"/>
  <c r="V24" i="2"/>
  <c r="U24" i="2"/>
  <c r="T24" i="2"/>
  <c r="X24" i="2" s="1"/>
  <c r="Y24" i="2" s="1"/>
  <c r="AA23" i="2"/>
  <c r="Z23" i="2"/>
  <c r="W23" i="2"/>
  <c r="V23" i="2"/>
  <c r="U23" i="2"/>
  <c r="T23" i="2"/>
  <c r="AA22" i="2"/>
  <c r="Z22" i="2"/>
  <c r="AB22" i="2" s="1"/>
  <c r="W22" i="2"/>
  <c r="V22" i="2"/>
  <c r="U22" i="2"/>
  <c r="T22" i="2"/>
  <c r="X22" i="2" s="1"/>
  <c r="Y22" i="2" s="1"/>
  <c r="AA21" i="2"/>
  <c r="Z21" i="2"/>
  <c r="W21" i="2"/>
  <c r="V21" i="2"/>
  <c r="U21" i="2"/>
  <c r="T21" i="2"/>
  <c r="AA20" i="2"/>
  <c r="Z20" i="2"/>
  <c r="AB20" i="2" s="1"/>
  <c r="W20" i="2"/>
  <c r="V20" i="2"/>
  <c r="U20" i="2"/>
  <c r="T20" i="2"/>
  <c r="X20" i="2" s="1"/>
  <c r="Y20" i="2" s="1"/>
  <c r="AA19" i="2"/>
  <c r="Z19" i="2"/>
  <c r="W19" i="2"/>
  <c r="V19" i="2"/>
  <c r="U19" i="2"/>
  <c r="T19" i="2"/>
  <c r="AA18" i="2"/>
  <c r="Z18" i="2"/>
  <c r="AB18" i="2" s="1"/>
  <c r="W18" i="2"/>
  <c r="V18" i="2"/>
  <c r="U18" i="2"/>
  <c r="T18" i="2"/>
  <c r="X18" i="2" s="1"/>
  <c r="Y18" i="2" s="1"/>
  <c r="AA17" i="2"/>
  <c r="Z17" i="2"/>
  <c r="W17" i="2"/>
  <c r="V17" i="2"/>
  <c r="U17" i="2"/>
  <c r="T17" i="2"/>
  <c r="AA16" i="2"/>
  <c r="Z16" i="2"/>
  <c r="AB16" i="2" s="1"/>
  <c r="W16" i="2"/>
  <c r="V16" i="2"/>
  <c r="U16" i="2"/>
  <c r="T16" i="2"/>
  <c r="X16" i="2" s="1"/>
  <c r="Y16" i="2" s="1"/>
  <c r="AA15" i="2"/>
  <c r="Z15" i="2"/>
  <c r="W15" i="2"/>
  <c r="V15" i="2"/>
  <c r="U15" i="2"/>
  <c r="T15" i="2"/>
  <c r="AA14" i="2"/>
  <c r="Z14" i="2"/>
  <c r="AB14" i="2" s="1"/>
  <c r="W14" i="2"/>
  <c r="V14" i="2"/>
  <c r="U14" i="2"/>
  <c r="T14" i="2"/>
  <c r="X14" i="2" s="1"/>
  <c r="Y14" i="2" s="1"/>
  <c r="AA13" i="2"/>
  <c r="Z13" i="2"/>
  <c r="W13" i="2"/>
  <c r="V13" i="2"/>
  <c r="U13" i="2"/>
  <c r="T13" i="2"/>
  <c r="AA12" i="2"/>
  <c r="Z12" i="2"/>
  <c r="AB12" i="2" s="1"/>
  <c r="W12" i="2"/>
  <c r="V12" i="2"/>
  <c r="U12" i="2"/>
  <c r="T12" i="2"/>
  <c r="X12" i="2" s="1"/>
  <c r="Y12" i="2" s="1"/>
  <c r="AA11" i="2"/>
  <c r="Z11" i="2"/>
  <c r="W11" i="2"/>
  <c r="V11" i="2"/>
  <c r="U11" i="2"/>
  <c r="T11" i="2"/>
  <c r="AA10" i="2"/>
  <c r="Z10" i="2"/>
  <c r="AB10" i="2" s="1"/>
  <c r="W10" i="2"/>
  <c r="V10" i="2"/>
  <c r="U10" i="2"/>
  <c r="T10" i="2"/>
  <c r="AA9" i="2"/>
  <c r="Z9" i="2"/>
  <c r="W9" i="2"/>
  <c r="V9" i="2"/>
  <c r="U9" i="2"/>
  <c r="T9" i="2"/>
  <c r="AA8" i="2"/>
  <c r="Z8" i="2"/>
  <c r="AB8" i="2" s="1"/>
  <c r="W8" i="2"/>
  <c r="V8" i="2"/>
  <c r="U8" i="2"/>
  <c r="T8" i="2"/>
  <c r="U6" i="2"/>
  <c r="T6" i="2"/>
  <c r="U7" i="2"/>
  <c r="T7" i="2"/>
  <c r="AA7" i="2"/>
  <c r="Z7" i="2"/>
  <c r="W7" i="2"/>
  <c r="V7" i="2"/>
  <c r="AA6" i="2"/>
  <c r="Z6" i="2"/>
  <c r="AB6" i="2" s="1"/>
  <c r="W6" i="2"/>
  <c r="E15" i="6" l="1"/>
  <c r="X106" i="2"/>
  <c r="Y106" i="2" s="1"/>
  <c r="AJ9" i="2"/>
  <c r="X26" i="2"/>
  <c r="Y26" i="2" s="1"/>
  <c r="X28" i="2"/>
  <c r="Y28" i="2" s="1"/>
  <c r="X87" i="2"/>
  <c r="Y87" i="2" s="1"/>
  <c r="X89" i="2"/>
  <c r="Y89" i="2" s="1"/>
  <c r="X91" i="2"/>
  <c r="Y91" i="2" s="1"/>
  <c r="AJ10" i="2"/>
  <c r="X10" i="2"/>
  <c r="Y10" i="2" s="1"/>
  <c r="X8" i="2"/>
  <c r="Y8" i="2" s="1"/>
  <c r="X93" i="2"/>
  <c r="Y93" i="2" s="1"/>
  <c r="X95" i="2"/>
  <c r="Y95" i="2" s="1"/>
  <c r="X97" i="2"/>
  <c r="Y97" i="2" s="1"/>
  <c r="X30" i="2"/>
  <c r="Y30" i="2" s="1"/>
  <c r="AB30" i="2"/>
  <c r="X32" i="2"/>
  <c r="Y32" i="2" s="1"/>
  <c r="AB32" i="2"/>
  <c r="X34" i="2"/>
  <c r="Y34" i="2" s="1"/>
  <c r="AB34" i="2"/>
  <c r="X36" i="2"/>
  <c r="Y36" i="2" s="1"/>
  <c r="AB36" i="2"/>
  <c r="X38" i="2"/>
  <c r="Y38" i="2" s="1"/>
  <c r="AB38" i="2"/>
  <c r="X40" i="2"/>
  <c r="Y40" i="2" s="1"/>
  <c r="AB40" i="2"/>
  <c r="X42" i="2"/>
  <c r="Y42" i="2" s="1"/>
  <c r="AB42" i="2"/>
  <c r="X44" i="2"/>
  <c r="Y44" i="2" s="1"/>
  <c r="AB44" i="2"/>
  <c r="X46" i="2"/>
  <c r="Y46" i="2" s="1"/>
  <c r="AB46" i="2"/>
  <c r="X48" i="2"/>
  <c r="Y48" i="2" s="1"/>
  <c r="AB48" i="2"/>
  <c r="X50" i="2"/>
  <c r="Y50" i="2" s="1"/>
  <c r="AB50" i="2"/>
  <c r="X52" i="2"/>
  <c r="Y52" i="2" s="1"/>
  <c r="AB52" i="2"/>
  <c r="X54" i="2"/>
  <c r="Y54" i="2" s="1"/>
  <c r="AB54" i="2"/>
  <c r="X56" i="2"/>
  <c r="Y56" i="2" s="1"/>
  <c r="AB56" i="2"/>
  <c r="X58" i="2"/>
  <c r="Y58" i="2" s="1"/>
  <c r="AB58" i="2"/>
  <c r="X60" i="2"/>
  <c r="Y60" i="2" s="1"/>
  <c r="AB60" i="2"/>
  <c r="X62" i="2"/>
  <c r="Y62" i="2" s="1"/>
  <c r="AB62" i="2"/>
  <c r="X64" i="2"/>
  <c r="Y64" i="2" s="1"/>
  <c r="AB64" i="2"/>
  <c r="X73" i="2"/>
  <c r="Y73" i="2" s="1"/>
  <c r="AB73" i="2"/>
  <c r="X75" i="2"/>
  <c r="Y75" i="2" s="1"/>
  <c r="AB75" i="2"/>
  <c r="X77" i="2"/>
  <c r="Y77" i="2" s="1"/>
  <c r="AB77" i="2"/>
  <c r="X79" i="2"/>
  <c r="Y79" i="2" s="1"/>
  <c r="AB79" i="2"/>
  <c r="X81" i="2"/>
  <c r="Y81" i="2" s="1"/>
  <c r="AB81" i="2"/>
  <c r="X83" i="2"/>
  <c r="Y83" i="2" s="1"/>
  <c r="AB83" i="2"/>
  <c r="X85" i="2"/>
  <c r="Y85" i="2" s="1"/>
  <c r="AB85" i="2"/>
  <c r="X99" i="2"/>
  <c r="Y99" i="2" s="1"/>
  <c r="AB99" i="2"/>
  <c r="X101" i="2"/>
  <c r="Y101" i="2" s="1"/>
  <c r="AB101" i="2"/>
  <c r="X66" i="2"/>
  <c r="Y66" i="2" s="1"/>
  <c r="AB66" i="2"/>
  <c r="X68" i="2"/>
  <c r="Y68" i="2" s="1"/>
  <c r="AB68" i="2"/>
  <c r="X70" i="2"/>
  <c r="Y70" i="2" s="1"/>
  <c r="X71" i="2"/>
  <c r="Y71" i="2" s="1"/>
  <c r="AB71" i="2"/>
  <c r="X103" i="2"/>
  <c r="Y103" i="2" s="1"/>
  <c r="AB103" i="2"/>
  <c r="X105" i="2"/>
  <c r="Y105" i="2" s="1"/>
  <c r="AB105" i="2"/>
  <c r="AB70" i="2"/>
  <c r="X72" i="2"/>
  <c r="AB72" i="2"/>
  <c r="X74" i="2"/>
  <c r="AB74" i="2"/>
  <c r="X76" i="2"/>
  <c r="AB76" i="2"/>
  <c r="X78" i="2"/>
  <c r="AB78" i="2"/>
  <c r="X80" i="2"/>
  <c r="AB80" i="2"/>
  <c r="X82" i="2"/>
  <c r="AB82" i="2"/>
  <c r="X84" i="2"/>
  <c r="AB84" i="2"/>
  <c r="X86" i="2"/>
  <c r="AB86" i="2"/>
  <c r="X88" i="2"/>
  <c r="AB88" i="2"/>
  <c r="X90" i="2"/>
  <c r="AB90" i="2"/>
  <c r="X92" i="2"/>
  <c r="AB92" i="2"/>
  <c r="X94" i="2"/>
  <c r="AB94" i="2"/>
  <c r="X96" i="2"/>
  <c r="AB96" i="2"/>
  <c r="X98" i="2"/>
  <c r="AB98" i="2"/>
  <c r="X100" i="2"/>
  <c r="AB100" i="2"/>
  <c r="X102" i="2"/>
  <c r="AB102" i="2"/>
  <c r="X104" i="2"/>
  <c r="AB104" i="2"/>
  <c r="X11" i="2"/>
  <c r="AB11" i="2"/>
  <c r="X13" i="2"/>
  <c r="AB13" i="2"/>
  <c r="X15" i="2"/>
  <c r="AB15" i="2"/>
  <c r="X17" i="2"/>
  <c r="AB17" i="2"/>
  <c r="X19" i="2"/>
  <c r="AB19" i="2"/>
  <c r="X21" i="2"/>
  <c r="AB21" i="2"/>
  <c r="X23" i="2"/>
  <c r="AB23" i="2"/>
  <c r="X25" i="2"/>
  <c r="AB25" i="2"/>
  <c r="X27" i="2"/>
  <c r="AB27" i="2"/>
  <c r="X29" i="2"/>
  <c r="AB29" i="2"/>
  <c r="X31" i="2"/>
  <c r="AB31" i="2"/>
  <c r="X33" i="2"/>
  <c r="AB33" i="2"/>
  <c r="X35" i="2"/>
  <c r="AB35" i="2"/>
  <c r="X37" i="2"/>
  <c r="AB37" i="2"/>
  <c r="X39" i="2"/>
  <c r="AB39" i="2"/>
  <c r="X41" i="2"/>
  <c r="AB41" i="2"/>
  <c r="X43" i="2"/>
  <c r="AB43" i="2"/>
  <c r="X45" i="2"/>
  <c r="AB45" i="2"/>
  <c r="X47" i="2"/>
  <c r="AB47" i="2"/>
  <c r="X49" i="2"/>
  <c r="AB49" i="2"/>
  <c r="X51" i="2"/>
  <c r="AB51" i="2"/>
  <c r="X53" i="2"/>
  <c r="AB53" i="2"/>
  <c r="X55" i="2"/>
  <c r="AB55" i="2"/>
  <c r="X57" i="2"/>
  <c r="AB57" i="2"/>
  <c r="X59" i="2"/>
  <c r="AB59" i="2"/>
  <c r="X61" i="2"/>
  <c r="AB61" i="2"/>
  <c r="X63" i="2"/>
  <c r="AB63" i="2"/>
  <c r="X65" i="2"/>
  <c r="AB65" i="2"/>
  <c r="X67" i="2"/>
  <c r="AB67" i="2"/>
  <c r="X69" i="2"/>
  <c r="AB69" i="2"/>
  <c r="X7" i="2"/>
  <c r="AB9" i="2"/>
  <c r="X9" i="2"/>
  <c r="O8" i="2"/>
  <c r="O10" i="2"/>
  <c r="O12" i="2"/>
  <c r="O14" i="2"/>
  <c r="O16" i="2"/>
  <c r="O18" i="2"/>
  <c r="O20" i="2"/>
  <c r="O71" i="2"/>
  <c r="O73" i="2"/>
  <c r="O75" i="2"/>
  <c r="O77" i="2"/>
  <c r="O79" i="2"/>
  <c r="O81" i="2"/>
  <c r="O83" i="2"/>
  <c r="O85" i="2"/>
  <c r="O87" i="2"/>
  <c r="O89" i="2"/>
  <c r="O91" i="2"/>
  <c r="O93" i="2"/>
  <c r="O95" i="2"/>
  <c r="O97" i="2"/>
  <c r="O99" i="2"/>
  <c r="O101" i="2"/>
  <c r="O103" i="2"/>
  <c r="O105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106" i="2"/>
  <c r="AB7" i="2"/>
  <c r="S5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J6" i="2"/>
  <c r="D4" i="6"/>
  <c r="D11" i="6"/>
  <c r="D10" i="6"/>
  <c r="D9" i="6"/>
  <c r="D8" i="6"/>
  <c r="D7" i="6"/>
  <c r="D6" i="6"/>
  <c r="AD6" i="2"/>
  <c r="V6" i="2"/>
  <c r="X6" i="2" s="1"/>
  <c r="O6" i="2" s="1"/>
  <c r="L6" i="2"/>
  <c r="M6" i="2"/>
  <c r="Y6" i="2" l="1"/>
  <c r="Y9" i="2"/>
  <c r="Y69" i="2"/>
  <c r="O69" i="2"/>
  <c r="Y67" i="2"/>
  <c r="O67" i="2"/>
  <c r="Y65" i="2"/>
  <c r="O65" i="2"/>
  <c r="Y63" i="2"/>
  <c r="O63" i="2"/>
  <c r="Y61" i="2"/>
  <c r="O61" i="2"/>
  <c r="Y59" i="2"/>
  <c r="O59" i="2"/>
  <c r="Y57" i="2"/>
  <c r="O57" i="2"/>
  <c r="Y55" i="2"/>
  <c r="O55" i="2"/>
  <c r="Y53" i="2"/>
  <c r="O53" i="2"/>
  <c r="Y51" i="2"/>
  <c r="O51" i="2"/>
  <c r="Y49" i="2"/>
  <c r="O49" i="2"/>
  <c r="Y47" i="2"/>
  <c r="O47" i="2"/>
  <c r="Y45" i="2"/>
  <c r="O45" i="2"/>
  <c r="Y43" i="2"/>
  <c r="O43" i="2"/>
  <c r="Y41" i="2"/>
  <c r="O41" i="2"/>
  <c r="Y39" i="2"/>
  <c r="O39" i="2"/>
  <c r="Y37" i="2"/>
  <c r="O37" i="2"/>
  <c r="Y35" i="2"/>
  <c r="O35" i="2"/>
  <c r="Y33" i="2"/>
  <c r="O33" i="2"/>
  <c r="Y31" i="2"/>
  <c r="O31" i="2"/>
  <c r="Y29" i="2"/>
  <c r="O29" i="2"/>
  <c r="Y27" i="2"/>
  <c r="O27" i="2"/>
  <c r="Y25" i="2"/>
  <c r="O25" i="2"/>
  <c r="Y23" i="2"/>
  <c r="O23" i="2"/>
  <c r="Y21" i="2"/>
  <c r="O21" i="2"/>
  <c r="Y19" i="2"/>
  <c r="O19" i="2"/>
  <c r="Y17" i="2"/>
  <c r="O17" i="2"/>
  <c r="Y15" i="2"/>
  <c r="O15" i="2"/>
  <c r="Y13" i="2"/>
  <c r="O13" i="2"/>
  <c r="Y11" i="2"/>
  <c r="O11" i="2"/>
  <c r="Y104" i="2"/>
  <c r="O104" i="2"/>
  <c r="Y102" i="2"/>
  <c r="O102" i="2"/>
  <c r="Y100" i="2"/>
  <c r="O100" i="2"/>
  <c r="Y98" i="2"/>
  <c r="O98" i="2"/>
  <c r="Y96" i="2"/>
  <c r="O96" i="2"/>
  <c r="Y94" i="2"/>
  <c r="O94" i="2"/>
  <c r="Y92" i="2"/>
  <c r="O92" i="2"/>
  <c r="Y90" i="2"/>
  <c r="O90" i="2"/>
  <c r="Y88" i="2"/>
  <c r="O88" i="2"/>
  <c r="Y86" i="2"/>
  <c r="O86" i="2"/>
  <c r="Y84" i="2"/>
  <c r="O84" i="2"/>
  <c r="Y82" i="2"/>
  <c r="O82" i="2"/>
  <c r="Y80" i="2"/>
  <c r="O80" i="2"/>
  <c r="Y78" i="2"/>
  <c r="O78" i="2"/>
  <c r="Y76" i="2"/>
  <c r="O76" i="2"/>
  <c r="Y74" i="2"/>
  <c r="O74" i="2"/>
  <c r="Y72" i="2"/>
  <c r="O72" i="2"/>
  <c r="Y7" i="2"/>
  <c r="O7" i="2"/>
  <c r="O9" i="2"/>
  <c r="N6" i="2"/>
  <c r="AC5" i="2" l="1"/>
  <c r="Q5" i="2"/>
</calcChain>
</file>

<file path=xl/sharedStrings.xml><?xml version="1.0" encoding="utf-8"?>
<sst xmlns="http://schemas.openxmlformats.org/spreadsheetml/2006/main" count="241" uniqueCount="80">
  <si>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</si>
  <si>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</si>
  <si>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</si>
  <si>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</si>
  <si>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</si>
  <si>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</si>
  <si>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</si>
  <si>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</si>
  <si>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</si>
  <si>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</si>
  <si>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</si>
  <si>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</si>
  <si>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</si>
  <si>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</si>
  <si>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</si>
  <si>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</si>
  <si>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</si>
  <si>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</si>
  <si>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</si>
  <si>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</si>
  <si>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</si>
  <si>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</si>
  <si>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</si>
  <si>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</si>
  <si>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</si>
  <si>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</si>
  <si>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</si>
  <si>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</si>
  <si>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</si>
  <si>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</si>
  <si>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</si>
  <si>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</si>
  <si>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</si>
  <si>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</si>
  <si>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</si>
  <si>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</si>
  <si>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</si>
  <si>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</si>
  <si>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</si>
  <si>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</si>
  <si>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</si>
  <si>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</si>
  <si>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</si>
  <si>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</si>
  <si>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</si>
  <si>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</si>
  <si>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</si>
  <si>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</si>
  <si>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</si>
  <si>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</si>
  <si>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</si>
  <si>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</si>
  <si>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</si>
  <si>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</si>
  <si>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</si>
  <si>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</si>
  <si>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</si>
  <si>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</si>
  <si>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</si>
  <si>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</si>
  <si>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</si>
  <si>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</si>
  <si>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</si>
  <si>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</si>
  <si>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</si>
  <si>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</si>
  <si>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</si>
  <si>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</si>
  <si>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</si>
  <si>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</si>
  <si>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</si>
  <si>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</si>
  <si>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</si>
  <si>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</si>
  <si>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</si>
  <si>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</si>
  <si>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AK = Altersklassenwettbewerb       Exp = Expertwettbewerb - die Einteilung in Junior Expert und Expert erfolgt nach Alter</t>
  </si>
  <si>
    <t>Meldegebühr: 7,- € inkl. 1 Start, jeder weitere Start 2,-€</t>
  </si>
  <si>
    <t>Meldeschluss: 03.02.2017</t>
  </si>
  <si>
    <t>Freestyle Meisterschaft 18.02.2017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</si>
</sst>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\-\ &quot;€&quot;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/>
      <sz val="20"/>
      <name val="Arial"/>
      <family val="2"/>
    </font>
    <font>
      <b/>
      <u/>
      <sz val="14"/>
      <name val="Arial"/>
      <family val="2"/>
    </font>
    <font>
      <b/>
      <sz val="14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14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1" fontId="1" fillId="9" borderId="2" xfId="0" applyNumberFormat="1" applyFont="1" applyFill="1" applyBorder="1" applyAlignment="1" applyProtection="1">
      <alignment horizontal="center" vertical="center"/>
    </xf>
    <xf numFmtId="0" fontId="6" fillId="0" borderId="0" xfId="1" applyFont="1" applyAlignment="1"/>
    <xf numFmtId="164" fontId="1" fillId="9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5" borderId="1" xfId="0" applyFont="1" applyFill="1" applyBorder="1" applyAlignment="1" applyProtection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11" borderId="14" xfId="1" applyFont="1" applyFill="1" applyBorder="1" applyAlignment="1" applyProtection="1">
      <alignment horizontal="center"/>
    </xf>
    <xf numFmtId="0" fontId="23" fillId="11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0" fontId="21" fillId="0" borderId="13" xfId="0" applyFont="1" applyBorder="1" applyAlignment="1" applyProtection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/>
    <xf numFmtId="0" fontId="5" fillId="11" borderId="17" xfId="1" applyFont="1" applyFill="1" applyBorder="1" applyAlignment="1" applyProtection="1">
      <alignment horizontal="center"/>
    </xf>
    <xf numFmtId="0" fontId="23" fillId="11" borderId="0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1" fillId="2" borderId="4" xfId="0" applyFont="1" applyFill="1" applyBorder="1" applyAlignment="1"/>
    <xf numFmtId="0" fontId="0" fillId="0" borderId="7" xfId="0" applyBorder="1" applyAlignment="1"/>
    <xf numFmtId="0" fontId="0" fillId="3" borderId="4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2" borderId="4" xfId="0" applyFill="1" applyBorder="1" applyAlignment="1" applyProtection="1"/>
    <xf numFmtId="0" fontId="0" fillId="0" borderId="8" xfId="0" applyBorder="1" applyAlignment="1"/>
    <xf numFmtId="0" fontId="0" fillId="2" borderId="4" xfId="0" applyFill="1" applyBorder="1" applyAlignment="1"/>
    <xf numFmtId="0" fontId="1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3" borderId="7" xfId="0" applyFont="1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0" fillId="10" borderId="4" xfId="0" applyFill="1" applyBorder="1" applyAlignment="1" applyProtection="1">
      <protection locked="0"/>
    </xf>
    <xf numFmtId="0" fontId="0" fillId="10" borderId="7" xfId="0" applyFill="1" applyBorder="1" applyAlignment="1" applyProtection="1">
      <protection locked="0"/>
    </xf>
    <xf numFmtId="0" fontId="0" fillId="10" borderId="8" xfId="0" applyFill="1" applyBorder="1" applyAlignment="1" applyProtection="1">
      <protection locked="0"/>
    </xf>
    <xf numFmtId="0" fontId="11" fillId="2" borderId="9" xfId="0" applyFont="1" applyFill="1" applyBorder="1" applyAlignment="1" applyProtection="1"/>
    <xf numFmtId="0" fontId="0" fillId="0" borderId="10" xfId="0" applyBorder="1" applyAlignment="1" applyProtection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5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19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0" applyFont="1" applyAlignment="1"/>
    <xf numFmtId="0" fontId="5" fillId="2" borderId="0" xfId="0" applyFont="1" applyFill="1" applyAlignment="1"/>
    <xf numFmtId="0" fontId="13" fillId="8" borderId="0" xfId="0" applyFont="1" applyFill="1" applyAlignment="1"/>
    <xf numFmtId="0" fontId="5" fillId="2" borderId="1" xfId="0" applyFont="1" applyFill="1" applyBorder="1" applyAlignment="1"/>
    <xf numFmtId="0" fontId="1" fillId="0" borderId="18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164" fontId="20" fillId="7" borderId="1" xfId="0" applyNumberFormat="1" applyFont="1" applyFill="1" applyBorder="1"/>
    <xf numFmtId="0" fontId="7" fillId="7" borderId="11" xfId="0" applyFont="1" applyFill="1" applyBorder="1" applyAlignment="1"/>
    <xf numFmtId="0" fontId="7" fillId="7" borderId="12" xfId="0" applyFont="1" applyFill="1" applyBorder="1" applyAlignment="1"/>
  </cellXfs>
  <cellStyles count="2">
    <cellStyle name="Standard" xfId="0" builtinId="0"/>
    <cellStyle name="Standard 2" xfId="1"/>
  </cellStyles>
  <dxfs count="4">
    <dxf>
      <font>
        <color theme="9" tint="0.39994506668294322"/>
      </font>
    </dxf>
    <dxf>
      <font>
        <b/>
        <i/>
        <color theme="0" tint="-0.24994659260841701"/>
      </font>
    </dxf>
    <dxf>
      <font>
        <color theme="0" tint="-0.34998626667073579"/>
      </font>
    </dxf>
    <dxf>
      <font>
        <color rgb="FFFFCC6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512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5130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19050</xdr:rowOff>
    </xdr:from>
    <xdr:to>
      <xdr:col>39</xdr:col>
      <xdr:colOff>171450</xdr:colOff>
      <xdr:row>2</xdr:row>
      <xdr:rowOff>0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5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104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06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308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308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410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410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615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10</xdr:col>
      <xdr:colOff>0</xdr:colOff>
      <xdr:row>2</xdr:row>
      <xdr:rowOff>0</xdr:rowOff>
    </xdr:to>
    <xdr:pic>
      <xdr:nvPicPr>
        <xdr:cNvPr id="615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showRowColHeaders="0" workbookViewId="0">
      <selection activeCell="C8" sqref="C7:C8"/>
    </sheetView>
  </sheetViews>
  <sheetFormatPr baseColWidth="10" defaultRowHeight="15" x14ac:dyDescent="0.25"/>
  <cols>
    <col min="1" max="1" width="18.85546875" customWidth="1"/>
    <col min="2" max="2" width="18" customWidth="1"/>
    <col min="3" max="3" width="53.85546875" customWidth="1"/>
  </cols>
  <sheetData>
    <row r="1" spans="2:3" ht="33.75" x14ac:dyDescent="0.5">
      <c r="B1" s="59" t="s">
        <v>0</v>
      </c>
      <c r="C1" s="59"/>
    </row>
    <row r="2" spans="2:3" ht="33.75" x14ac:dyDescent="0.5">
      <c r="B2" s="60" t="s">
        <v>75</v>
      </c>
      <c r="C2" s="59"/>
    </row>
    <row r="3" spans="2:3" ht="33.75" x14ac:dyDescent="0.5">
      <c r="B3" s="61">
        <v>42784</v>
      </c>
      <c r="C3" s="62"/>
    </row>
    <row r="5" spans="2:3" ht="27.75" x14ac:dyDescent="0.4">
      <c r="B5" s="63" t="s">
        <v>1</v>
      </c>
      <c r="C5" s="63"/>
    </row>
    <row r="6" spans="2:3" ht="15.75" thickBot="1" x14ac:dyDescent="0.3"/>
    <row r="7" spans="2:3" ht="19.5" customHeight="1" thickBot="1" x14ac:dyDescent="0.3">
      <c r="B7" s="1" t="s">
        <v>2</v>
      </c>
      <c r="C7" s="2" t="s">
        <v>2</v>
      </c>
    </row>
    <row r="8" spans="2:3" ht="19.5" customHeight="1" thickBot="1" x14ac:dyDescent="0.3">
      <c r="B8" s="1" t="s">
        <v>3</v>
      </c>
      <c r="C8" s="2" t="s">
        <v>13</v>
      </c>
    </row>
    <row r="9" spans="2:3" ht="19.5" customHeight="1" thickBot="1" x14ac:dyDescent="0.3">
      <c r="B9" s="1" t="s">
        <v>4</v>
      </c>
      <c r="C9" s="2" t="s">
        <v>4</v>
      </c>
    </row>
    <row r="10" spans="2:3" ht="19.5" customHeight="1" thickBot="1" x14ac:dyDescent="0.3">
      <c r="B10" s="1" t="s">
        <v>5</v>
      </c>
      <c r="C10" s="2" t="s">
        <v>6</v>
      </c>
    </row>
    <row r="11" spans="2:3" ht="19.5" customHeight="1" thickBot="1" x14ac:dyDescent="0.3">
      <c r="B11" s="1" t="s">
        <v>7</v>
      </c>
      <c r="C11" s="2" t="s">
        <v>7</v>
      </c>
    </row>
    <row r="12" spans="2:3" ht="19.5" customHeight="1" thickBot="1" x14ac:dyDescent="0.3">
      <c r="B12" s="1" t="s">
        <v>8</v>
      </c>
      <c r="C12" s="3">
        <v>123457890</v>
      </c>
    </row>
    <row r="13" spans="2:3" ht="19.5" customHeight="1" thickBot="1" x14ac:dyDescent="0.3">
      <c r="B13" s="1" t="s">
        <v>9</v>
      </c>
      <c r="C13" s="3" t="s">
        <v>10</v>
      </c>
    </row>
    <row r="16" spans="2:3" ht="18" x14ac:dyDescent="0.25">
      <c r="B16" s="4" t="s">
        <v>77</v>
      </c>
      <c r="C16" s="5"/>
    </row>
    <row r="17" spans="2:3" ht="18" x14ac:dyDescent="0.25">
      <c r="B17" s="4"/>
      <c r="C17" s="52"/>
    </row>
    <row r="18" spans="2:3" ht="18" x14ac:dyDescent="0.25">
      <c r="B18" s="4"/>
      <c r="C18" s="5"/>
    </row>
    <row r="19" spans="2:3" ht="18" x14ac:dyDescent="0.25">
      <c r="B19" s="6" t="s">
        <v>78</v>
      </c>
      <c r="C19" s="7"/>
    </row>
    <row r="20" spans="2:3" ht="18" x14ac:dyDescent="0.25">
      <c r="B20" s="6" t="s">
        <v>11</v>
      </c>
      <c r="C20" s="7"/>
    </row>
  </sheetData>
  <sheetProtection algorithmName="SHA-512" hashValue="MMRD36zrkLnGdTCCrXttniQiCA1FHW3weRe3uI1UZN1vfmsVNq5DqhFCrLqQ+6oKPQaQEj2OGyeWSruv9EjFDA==" saltValue="zvfSDce5hkIw4KqErYdPVg==" spinCount="100000" sheet="1" objects="1" scenarios="1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showGridLines="0" showRowColHeaders="0" tabSelected="1" workbookViewId="0">
      <pane ySplit="6" topLeftCell="A7" activePane="bottomLeft" state="frozen"/>
      <selection pane="bottomLeft" activeCell="C9" sqref="C9"/>
    </sheetView>
  </sheetViews>
  <sheetFormatPr baseColWidth="10" defaultRowHeight="12.75" x14ac:dyDescent="0.25"/>
  <cols>
    <col min="1" max="1" width="5.7109375" style="28" customWidth="1"/>
    <col min="2" max="3" width="25.7109375" style="28" customWidth="1"/>
    <col min="4" max="4" width="8.28515625" style="28" customWidth="1"/>
    <col min="5" max="5" width="10.7109375" style="28" customWidth="1"/>
    <col min="6" max="6" width="8.28515625" style="44" customWidth="1"/>
    <col min="7" max="9" width="8.28515625" style="28" customWidth="1"/>
    <col min="10" max="10" width="8.28515625" style="25" customWidth="1"/>
    <col min="11" max="11" width="5.7109375" style="25" customWidth="1"/>
    <col min="12" max="35" width="5.7109375" style="28" hidden="1" customWidth="1"/>
    <col min="36" max="36" width="16.85546875" style="57" hidden="1" customWidth="1"/>
    <col min="37" max="39" width="5.7109375" style="42" hidden="1" customWidth="1"/>
    <col min="40" max="16384" width="11.42578125" style="42"/>
  </cols>
  <sheetData>
    <row r="1" spans="1:36" s="41" customFormat="1" ht="36.75" customHeight="1" x14ac:dyDescent="0.25">
      <c r="A1" s="64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54"/>
    </row>
    <row r="2" spans="1:36" s="41" customFormat="1" ht="24.75" customHeight="1" x14ac:dyDescent="0.25">
      <c r="A2" s="67" t="s">
        <v>75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55" t="str">
        <f>""&amp;", "&amp;""&amp;"   -   "&amp;""</f>
        <v xml:space="preserve">,    -   </v>
      </c>
    </row>
    <row r="3" spans="1:36" s="41" customFormat="1" ht="24.75" customHeight="1" x14ac:dyDescent="0.25">
      <c r="A3" s="73" t="str">
        <f>'allg. Daten'!C7</f>
        <v>Verein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54"/>
    </row>
    <row r="4" spans="1:36" s="41" customFormat="1" ht="24.75" customHeight="1" x14ac:dyDescent="0.25">
      <c r="A4" s="70" t="s">
        <v>76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54"/>
    </row>
    <row r="5" spans="1:36" s="31" customFormat="1" ht="94.5" x14ac:dyDescent="0.25">
      <c r="A5" s="29" t="s">
        <v>12</v>
      </c>
      <c r="B5" s="30" t="s">
        <v>13</v>
      </c>
      <c r="C5" s="30" t="s">
        <v>14</v>
      </c>
      <c r="D5" s="29" t="s">
        <v>15</v>
      </c>
      <c r="E5" s="22" t="s">
        <v>16</v>
      </c>
      <c r="F5" s="22" t="s">
        <v>61</v>
      </c>
      <c r="G5" s="22" t="s">
        <v>17</v>
      </c>
      <c r="H5" s="22" t="s">
        <v>18</v>
      </c>
      <c r="I5" s="22" t="s">
        <v>43</v>
      </c>
      <c r="J5" s="22" t="s">
        <v>44</v>
      </c>
      <c r="K5" s="22" t="s">
        <v>45</v>
      </c>
      <c r="L5" s="31" t="s">
        <v>19</v>
      </c>
      <c r="M5" s="31" t="s">
        <v>20</v>
      </c>
      <c r="N5" s="31" t="s">
        <v>21</v>
      </c>
      <c r="O5" s="31" t="s">
        <v>22</v>
      </c>
      <c r="P5" s="31">
        <v>1</v>
      </c>
      <c r="Q5" s="31" t="e">
        <f>SUM(AA6:AA104)</f>
        <v>#REF!</v>
      </c>
      <c r="S5" s="31" t="e">
        <f>SUM(IF((B7:B106="*")*(#REF!="ja"),1))</f>
        <v>#VALUE!</v>
      </c>
      <c r="T5" s="31" t="s">
        <v>23</v>
      </c>
      <c r="U5" s="31" t="s">
        <v>24</v>
      </c>
      <c r="V5" s="31" t="s">
        <v>25</v>
      </c>
      <c r="X5" s="31" t="s">
        <v>26</v>
      </c>
      <c r="Y5" s="31" t="s">
        <v>27</v>
      </c>
      <c r="Z5" s="31" t="s">
        <v>28</v>
      </c>
      <c r="AB5" s="31" t="s">
        <v>29</v>
      </c>
      <c r="AC5" s="31">
        <f>SUM(Y6:Y104)</f>
        <v>1</v>
      </c>
      <c r="AE5" s="31" t="s">
        <v>46</v>
      </c>
      <c r="AF5" s="31" t="s">
        <v>59</v>
      </c>
      <c r="AG5" s="31" t="s">
        <v>20</v>
      </c>
      <c r="AJ5" s="56"/>
    </row>
    <row r="6" spans="1:36" s="43" customFormat="1" ht="15" customHeight="1" x14ac:dyDescent="0.25">
      <c r="A6" s="46">
        <v>0</v>
      </c>
      <c r="B6" s="47" t="s">
        <v>30</v>
      </c>
      <c r="C6" s="48" t="s">
        <v>31</v>
      </c>
      <c r="D6" s="46" t="s">
        <v>21</v>
      </c>
      <c r="E6" s="49">
        <v>38523</v>
      </c>
      <c r="F6" s="51">
        <f>TRUNC(YEARFRAC(E6,"18.02.2017"))</f>
        <v>11</v>
      </c>
      <c r="G6" s="46" t="s">
        <v>20</v>
      </c>
      <c r="H6" s="46" t="s">
        <v>46</v>
      </c>
      <c r="I6" s="46" t="s">
        <v>20</v>
      </c>
      <c r="J6" s="46" t="s">
        <v>19</v>
      </c>
      <c r="K6" s="53">
        <f>S6</f>
        <v>9</v>
      </c>
      <c r="L6" s="43">
        <f t="shared" ref="L6:L37" si="0">SUM(L7:L106)</f>
        <v>0</v>
      </c>
      <c r="M6" s="43">
        <f t="shared" ref="M6:M37" si="1">SUM(M7:M106)</f>
        <v>0</v>
      </c>
      <c r="N6" s="43">
        <f>PRODUCT(SUM(N7:N106)*-1)</f>
        <v>0</v>
      </c>
      <c r="O6" s="43">
        <f>COUNTIF(K6,"&gt;0")</f>
        <v>1</v>
      </c>
      <c r="P6" s="43">
        <f>PRODUCT(COUNTIF(B6,"*")*7)</f>
        <v>7</v>
      </c>
      <c r="Q6" s="31">
        <f>PRODUCT((COUNTIF(G6,"AK")+COUNTIF(G6,"Exp")+COUNTIF(H6,"AK")+COUNTIF(H6,"Exp")+COUNTIF(I6,"ja")+COUNTIF(J6,"ja"))*2)-2</f>
        <v>2</v>
      </c>
      <c r="R6" s="31">
        <f>IF((Q6&gt;0),Q6,0)</f>
        <v>2</v>
      </c>
      <c r="S6" s="43">
        <f>IF((SUM(P6,R6)&gt;0),SUM(P6,R6),0)</f>
        <v>9</v>
      </c>
      <c r="T6" s="31">
        <f t="shared" ref="T6:T37" si="2">COUNTIF(G6,"AK")+COUNTIF(G6,"Exp")</f>
        <v>0</v>
      </c>
      <c r="U6" s="31">
        <f t="shared" ref="U6:U37" si="3">COUNTIF(H6,"AK")+COUNTIF(H6,"Exp")</f>
        <v>1</v>
      </c>
      <c r="V6" s="31">
        <f t="shared" ref="V6:V37" si="4">COUNTIF(I6,"ja")</f>
        <v>0</v>
      </c>
      <c r="W6" s="31">
        <f t="shared" ref="W6:W37" si="5">COUNTIF(J6,"ja")</f>
        <v>1</v>
      </c>
      <c r="X6" s="43">
        <f>SUM(T6:W6)</f>
        <v>2</v>
      </c>
      <c r="Y6" s="43">
        <f>COUNTIF(X6,"&gt;0")</f>
        <v>1</v>
      </c>
      <c r="Z6" s="43" t="e">
        <f>COUNTIF(#REF!,"ja")</f>
        <v>#REF!</v>
      </c>
      <c r="AA6" s="43" t="e">
        <f>COUNTIF(#REF!,"ja")</f>
        <v>#REF!</v>
      </c>
      <c r="AB6" s="43" t="e">
        <f>SUM(Z6:AA6)</f>
        <v>#REF!</v>
      </c>
      <c r="AD6" s="43">
        <f>COUNTA(B7:B104)</f>
        <v>0</v>
      </c>
      <c r="AJ6" s="55" t="str">
        <f>B6&amp;", "&amp;C6&amp;"   -   "&amp;F6</f>
        <v>Mustermann, Max   -   11</v>
      </c>
    </row>
    <row r="7" spans="1:36" s="43" customFormat="1" ht="15" customHeight="1" x14ac:dyDescent="0.25">
      <c r="A7" s="32">
        <v>1</v>
      </c>
      <c r="B7" s="35"/>
      <c r="C7" s="35"/>
      <c r="D7" s="23"/>
      <c r="E7" s="34"/>
      <c r="F7" s="51">
        <f t="shared" ref="F7:F70" si="6">TRUNC(YEARFRAC(E7,"18.02.2017"))</f>
        <v>117</v>
      </c>
      <c r="G7" s="23"/>
      <c r="H7" s="23"/>
      <c r="I7" s="23"/>
      <c r="J7" s="23"/>
      <c r="K7" s="53">
        <f t="shared" ref="K7:K70" si="7">S7</f>
        <v>0</v>
      </c>
      <c r="L7" s="43">
        <f t="shared" si="0"/>
        <v>0</v>
      </c>
      <c r="M7" s="43">
        <f t="shared" si="1"/>
        <v>0</v>
      </c>
      <c r="N7" s="43">
        <f>PRODUCT(SUM(N8:N107)*-1)</f>
        <v>0</v>
      </c>
      <c r="O7" s="43">
        <f>COUNTIF(K7,"&gt;0")</f>
        <v>0</v>
      </c>
      <c r="P7" s="43">
        <f t="shared" ref="P7:P70" si="8">PRODUCT(COUNTIF(B7,"*")*7)</f>
        <v>0</v>
      </c>
      <c r="Q7" s="31">
        <f t="shared" ref="Q7:Q70" si="9">PRODUCT((COUNTIF(G7,"AK")+COUNTIF(G7,"Exp")+COUNTIF(H7,"AK")+COUNTIF(H7,"Exp")+COUNTIF(I7,"ja")+COUNTIF(J7,"ja"))*2)-2</f>
        <v>-2</v>
      </c>
      <c r="R7" s="31">
        <f t="shared" ref="R7:R70" si="10">IF((Q7&gt;0),Q7,0)</f>
        <v>0</v>
      </c>
      <c r="S7" s="43">
        <f t="shared" ref="S7:S70" si="11">IF((SUM(P7,R7)&gt;0),SUM(P7,R7),0)</f>
        <v>0</v>
      </c>
      <c r="T7" s="31">
        <f t="shared" si="2"/>
        <v>0</v>
      </c>
      <c r="U7" s="31">
        <f t="shared" si="3"/>
        <v>0</v>
      </c>
      <c r="V7" s="31">
        <f t="shared" si="4"/>
        <v>0</v>
      </c>
      <c r="W7" s="31">
        <f t="shared" si="5"/>
        <v>0</v>
      </c>
      <c r="X7" s="43">
        <f>SUM(T7:W7)</f>
        <v>0</v>
      </c>
      <c r="Y7" s="43">
        <f>COUNTIF(X7,"&gt;0")</f>
        <v>0</v>
      </c>
      <c r="Z7" s="43" t="e">
        <f>COUNTIF(#REF!,"ja")</f>
        <v>#REF!</v>
      </c>
      <c r="AA7" s="43" t="e">
        <f>COUNTIF(#REF!,"ja")</f>
        <v>#REF!</v>
      </c>
      <c r="AB7" s="43" t="e">
        <f>SUM(Z7:AA7)</f>
        <v>#REF!</v>
      </c>
      <c r="AJ7" s="55" t="str">
        <f t="shared" ref="AJ7:AJ38" si="12">IF((COUNTIF(B7,"*")&gt;0),B7&amp;", "&amp;C7&amp;"   -   "&amp;F7,"")</f>
        <v/>
      </c>
    </row>
    <row r="8" spans="1:36" s="43" customFormat="1" ht="15" customHeight="1" x14ac:dyDescent="0.25">
      <c r="A8" s="32">
        <f t="shared" ref="A8:A71" si="13">SUM(A7,1)</f>
        <v>2</v>
      </c>
      <c r="B8" s="35"/>
      <c r="C8" s="35"/>
      <c r="D8" s="23"/>
      <c r="E8" s="34"/>
      <c r="F8" s="51">
        <f t="shared" si="6"/>
        <v>117</v>
      </c>
      <c r="G8" s="23"/>
      <c r="H8" s="23"/>
      <c r="I8" s="23"/>
      <c r="J8" s="23"/>
      <c r="K8" s="53">
        <f t="shared" si="7"/>
        <v>0</v>
      </c>
      <c r="L8" s="43">
        <f t="shared" si="0"/>
        <v>0</v>
      </c>
      <c r="M8" s="43">
        <f t="shared" si="1"/>
        <v>0</v>
      </c>
      <c r="N8" s="43">
        <f t="shared" ref="N8:N71" si="14">PRODUCT(SUM(N9:N108)*-1)</f>
        <v>0</v>
      </c>
      <c r="O8" s="43">
        <f t="shared" ref="O8:O71" si="15">COUNTIF(K8,"&gt;0")</f>
        <v>0</v>
      </c>
      <c r="P8" s="43">
        <f t="shared" si="8"/>
        <v>0</v>
      </c>
      <c r="Q8" s="31">
        <f t="shared" si="9"/>
        <v>-2</v>
      </c>
      <c r="R8" s="31">
        <f t="shared" si="10"/>
        <v>0</v>
      </c>
      <c r="S8" s="43">
        <f t="shared" si="11"/>
        <v>0</v>
      </c>
      <c r="T8" s="31">
        <f t="shared" si="2"/>
        <v>0</v>
      </c>
      <c r="U8" s="31">
        <f t="shared" si="3"/>
        <v>0</v>
      </c>
      <c r="V8" s="31">
        <f t="shared" si="4"/>
        <v>0</v>
      </c>
      <c r="W8" s="31">
        <f t="shared" si="5"/>
        <v>0</v>
      </c>
      <c r="X8" s="43">
        <f t="shared" ref="X8:X71" si="16">SUM(T8:W8)</f>
        <v>0</v>
      </c>
      <c r="Y8" s="43">
        <f t="shared" ref="Y8:Y71" si="17">COUNTIF(X8,"&gt;0")</f>
        <v>0</v>
      </c>
      <c r="Z8" s="43" t="e">
        <f>COUNTIF(#REF!,"ja")</f>
        <v>#REF!</v>
      </c>
      <c r="AA8" s="43" t="e">
        <f>COUNTIF(#REF!,"ja")</f>
        <v>#REF!</v>
      </c>
      <c r="AB8" s="43" t="e">
        <f t="shared" ref="AB8:AB71" si="18">SUM(Z8:AA8)</f>
        <v>#REF!</v>
      </c>
      <c r="AJ8" s="55" t="str">
        <f t="shared" si="12"/>
        <v/>
      </c>
    </row>
    <row r="9" spans="1:36" s="43" customFormat="1" ht="15" customHeight="1" x14ac:dyDescent="0.25">
      <c r="A9" s="32">
        <f t="shared" si="13"/>
        <v>3</v>
      </c>
      <c r="B9" s="35"/>
      <c r="C9" s="37"/>
      <c r="D9" s="23"/>
      <c r="E9" s="34"/>
      <c r="F9" s="51">
        <f t="shared" si="6"/>
        <v>117</v>
      </c>
      <c r="G9" s="23"/>
      <c r="H9" s="23"/>
      <c r="I9" s="23"/>
      <c r="J9" s="23"/>
      <c r="K9" s="53">
        <f t="shared" si="7"/>
        <v>0</v>
      </c>
      <c r="L9" s="43">
        <f t="shared" si="0"/>
        <v>0</v>
      </c>
      <c r="M9" s="43">
        <f t="shared" si="1"/>
        <v>0</v>
      </c>
      <c r="N9" s="43">
        <f t="shared" si="14"/>
        <v>0</v>
      </c>
      <c r="O9" s="43">
        <f t="shared" si="15"/>
        <v>0</v>
      </c>
      <c r="P9" s="43">
        <f t="shared" si="8"/>
        <v>0</v>
      </c>
      <c r="Q9" s="31">
        <f t="shared" si="9"/>
        <v>-2</v>
      </c>
      <c r="R9" s="31">
        <f t="shared" si="10"/>
        <v>0</v>
      </c>
      <c r="S9" s="43">
        <f t="shared" si="11"/>
        <v>0</v>
      </c>
      <c r="T9" s="31">
        <f t="shared" si="2"/>
        <v>0</v>
      </c>
      <c r="U9" s="31">
        <f t="shared" si="3"/>
        <v>0</v>
      </c>
      <c r="V9" s="31">
        <f t="shared" si="4"/>
        <v>0</v>
      </c>
      <c r="W9" s="31">
        <f t="shared" si="5"/>
        <v>0</v>
      </c>
      <c r="X9" s="43">
        <f t="shared" si="16"/>
        <v>0</v>
      </c>
      <c r="Y9" s="43">
        <f t="shared" si="17"/>
        <v>0</v>
      </c>
      <c r="Z9" s="43" t="e">
        <f>COUNTIF(#REF!,"ja")</f>
        <v>#REF!</v>
      </c>
      <c r="AA9" s="43" t="e">
        <f>COUNTIF(#REF!,"ja")</f>
        <v>#REF!</v>
      </c>
      <c r="AB9" s="43" t="e">
        <f t="shared" si="18"/>
        <v>#REF!</v>
      </c>
      <c r="AJ9" s="55" t="str">
        <f t="shared" si="12"/>
        <v/>
      </c>
    </row>
    <row r="10" spans="1:36" s="43" customFormat="1" ht="15" customHeight="1" x14ac:dyDescent="0.25">
      <c r="A10" s="32">
        <f t="shared" si="13"/>
        <v>4</v>
      </c>
      <c r="B10" s="35"/>
      <c r="C10" s="37"/>
      <c r="D10" s="23"/>
      <c r="E10" s="34"/>
      <c r="F10" s="51">
        <f t="shared" si="6"/>
        <v>117</v>
      </c>
      <c r="G10" s="23"/>
      <c r="H10" s="23"/>
      <c r="I10" s="23"/>
      <c r="J10" s="23"/>
      <c r="K10" s="53">
        <f t="shared" si="7"/>
        <v>0</v>
      </c>
      <c r="L10" s="43">
        <f t="shared" si="0"/>
        <v>0</v>
      </c>
      <c r="M10" s="43">
        <f t="shared" si="1"/>
        <v>0</v>
      </c>
      <c r="N10" s="43">
        <f t="shared" si="14"/>
        <v>0</v>
      </c>
      <c r="O10" s="43">
        <f t="shared" si="15"/>
        <v>0</v>
      </c>
      <c r="P10" s="43">
        <f t="shared" si="8"/>
        <v>0</v>
      </c>
      <c r="Q10" s="31">
        <f t="shared" si="9"/>
        <v>-2</v>
      </c>
      <c r="R10" s="31">
        <f t="shared" si="10"/>
        <v>0</v>
      </c>
      <c r="S10" s="43">
        <f t="shared" si="11"/>
        <v>0</v>
      </c>
      <c r="T10" s="31">
        <f t="shared" si="2"/>
        <v>0</v>
      </c>
      <c r="U10" s="31">
        <f t="shared" si="3"/>
        <v>0</v>
      </c>
      <c r="V10" s="31">
        <f t="shared" si="4"/>
        <v>0</v>
      </c>
      <c r="W10" s="31">
        <f t="shared" si="5"/>
        <v>0</v>
      </c>
      <c r="X10" s="43">
        <f t="shared" si="16"/>
        <v>0</v>
      </c>
      <c r="Y10" s="43">
        <f t="shared" si="17"/>
        <v>0</v>
      </c>
      <c r="Z10" s="43" t="e">
        <f>COUNTIF(#REF!,"ja")</f>
        <v>#REF!</v>
      </c>
      <c r="AA10" s="43" t="e">
        <f>COUNTIF(#REF!,"ja")</f>
        <v>#REF!</v>
      </c>
      <c r="AB10" s="43" t="e">
        <f t="shared" si="18"/>
        <v>#REF!</v>
      </c>
      <c r="AJ10" s="55" t="str">
        <f t="shared" si="12"/>
        <v/>
      </c>
    </row>
    <row r="11" spans="1:36" s="43" customFormat="1" ht="15" customHeight="1" x14ac:dyDescent="0.25">
      <c r="A11" s="32">
        <f t="shared" si="13"/>
        <v>5</v>
      </c>
      <c r="B11" s="35"/>
      <c r="C11" s="37"/>
      <c r="D11" s="23"/>
      <c r="E11" s="34"/>
      <c r="F11" s="51">
        <f t="shared" si="6"/>
        <v>117</v>
      </c>
      <c r="G11" s="23"/>
      <c r="H11" s="23"/>
      <c r="I11" s="23"/>
      <c r="J11" s="23"/>
      <c r="K11" s="53">
        <f t="shared" si="7"/>
        <v>0</v>
      </c>
      <c r="L11" s="43">
        <f t="shared" si="0"/>
        <v>0</v>
      </c>
      <c r="M11" s="43">
        <f t="shared" si="1"/>
        <v>0</v>
      </c>
      <c r="N11" s="43">
        <f t="shared" si="14"/>
        <v>0</v>
      </c>
      <c r="O11" s="43">
        <f t="shared" si="15"/>
        <v>0</v>
      </c>
      <c r="P11" s="43">
        <f t="shared" si="8"/>
        <v>0</v>
      </c>
      <c r="Q11" s="31">
        <f t="shared" si="9"/>
        <v>-2</v>
      </c>
      <c r="R11" s="31">
        <f t="shared" si="10"/>
        <v>0</v>
      </c>
      <c r="S11" s="43">
        <f t="shared" si="11"/>
        <v>0</v>
      </c>
      <c r="T11" s="31">
        <f t="shared" si="2"/>
        <v>0</v>
      </c>
      <c r="U11" s="31">
        <f t="shared" si="3"/>
        <v>0</v>
      </c>
      <c r="V11" s="31">
        <f t="shared" si="4"/>
        <v>0</v>
      </c>
      <c r="W11" s="31">
        <f t="shared" si="5"/>
        <v>0</v>
      </c>
      <c r="X11" s="43">
        <f t="shared" si="16"/>
        <v>0</v>
      </c>
      <c r="Y11" s="43">
        <f t="shared" si="17"/>
        <v>0</v>
      </c>
      <c r="Z11" s="43" t="e">
        <f>COUNTIF(#REF!,"ja")</f>
        <v>#REF!</v>
      </c>
      <c r="AA11" s="43" t="e">
        <f>COUNTIF(#REF!,"ja")</f>
        <v>#REF!</v>
      </c>
      <c r="AB11" s="43" t="e">
        <f t="shared" si="18"/>
        <v>#REF!</v>
      </c>
      <c r="AJ11" s="55" t="str">
        <f t="shared" si="12"/>
        <v/>
      </c>
    </row>
    <row r="12" spans="1:36" s="43" customFormat="1" ht="15" customHeight="1" x14ac:dyDescent="0.25">
      <c r="A12" s="32">
        <f t="shared" si="13"/>
        <v>6</v>
      </c>
      <c r="B12" s="35"/>
      <c r="C12" s="37"/>
      <c r="D12" s="23"/>
      <c r="E12" s="34"/>
      <c r="F12" s="51">
        <f t="shared" si="6"/>
        <v>117</v>
      </c>
      <c r="G12" s="23"/>
      <c r="H12" s="23"/>
      <c r="I12" s="23"/>
      <c r="J12" s="23"/>
      <c r="K12" s="53">
        <f t="shared" si="7"/>
        <v>0</v>
      </c>
      <c r="L12" s="43">
        <f t="shared" si="0"/>
        <v>0</v>
      </c>
      <c r="M12" s="43">
        <f t="shared" si="1"/>
        <v>0</v>
      </c>
      <c r="N12" s="43">
        <f t="shared" si="14"/>
        <v>0</v>
      </c>
      <c r="O12" s="43">
        <f t="shared" si="15"/>
        <v>0</v>
      </c>
      <c r="P12" s="43">
        <f t="shared" si="8"/>
        <v>0</v>
      </c>
      <c r="Q12" s="31">
        <f t="shared" si="9"/>
        <v>-2</v>
      </c>
      <c r="R12" s="31">
        <f t="shared" si="10"/>
        <v>0</v>
      </c>
      <c r="S12" s="43">
        <f t="shared" si="11"/>
        <v>0</v>
      </c>
      <c r="T12" s="31">
        <f t="shared" si="2"/>
        <v>0</v>
      </c>
      <c r="U12" s="31">
        <f t="shared" si="3"/>
        <v>0</v>
      </c>
      <c r="V12" s="31">
        <f t="shared" si="4"/>
        <v>0</v>
      </c>
      <c r="W12" s="31">
        <f t="shared" si="5"/>
        <v>0</v>
      </c>
      <c r="X12" s="43">
        <f t="shared" si="16"/>
        <v>0</v>
      </c>
      <c r="Y12" s="43">
        <f t="shared" si="17"/>
        <v>0</v>
      </c>
      <c r="Z12" s="43" t="e">
        <f>COUNTIF(#REF!,"ja")</f>
        <v>#REF!</v>
      </c>
      <c r="AA12" s="43" t="e">
        <f>COUNTIF(#REF!,"ja")</f>
        <v>#REF!</v>
      </c>
      <c r="AB12" s="43" t="e">
        <f t="shared" si="18"/>
        <v>#REF!</v>
      </c>
      <c r="AJ12" s="55" t="str">
        <f t="shared" si="12"/>
        <v/>
      </c>
    </row>
    <row r="13" spans="1:36" s="43" customFormat="1" ht="15" customHeight="1" x14ac:dyDescent="0.25">
      <c r="A13" s="32">
        <f t="shared" si="13"/>
        <v>7</v>
      </c>
      <c r="B13" s="35"/>
      <c r="C13" s="37"/>
      <c r="D13" s="23"/>
      <c r="E13" s="34"/>
      <c r="F13" s="51">
        <f t="shared" si="6"/>
        <v>117</v>
      </c>
      <c r="G13" s="23"/>
      <c r="H13" s="23"/>
      <c r="I13" s="23"/>
      <c r="J13" s="23"/>
      <c r="K13" s="53">
        <f t="shared" si="7"/>
        <v>0</v>
      </c>
      <c r="L13" s="43">
        <f t="shared" si="0"/>
        <v>0</v>
      </c>
      <c r="M13" s="43">
        <f t="shared" si="1"/>
        <v>0</v>
      </c>
      <c r="N13" s="43">
        <f t="shared" si="14"/>
        <v>0</v>
      </c>
      <c r="O13" s="43">
        <f t="shared" si="15"/>
        <v>0</v>
      </c>
      <c r="P13" s="43">
        <f t="shared" si="8"/>
        <v>0</v>
      </c>
      <c r="Q13" s="31">
        <f t="shared" si="9"/>
        <v>-2</v>
      </c>
      <c r="R13" s="31">
        <f t="shared" si="10"/>
        <v>0</v>
      </c>
      <c r="S13" s="43">
        <f t="shared" si="11"/>
        <v>0</v>
      </c>
      <c r="T13" s="31">
        <f t="shared" si="2"/>
        <v>0</v>
      </c>
      <c r="U13" s="31">
        <f t="shared" si="3"/>
        <v>0</v>
      </c>
      <c r="V13" s="31">
        <f t="shared" si="4"/>
        <v>0</v>
      </c>
      <c r="W13" s="31">
        <f t="shared" si="5"/>
        <v>0</v>
      </c>
      <c r="X13" s="43">
        <f t="shared" si="16"/>
        <v>0</v>
      </c>
      <c r="Y13" s="43">
        <f t="shared" si="17"/>
        <v>0</v>
      </c>
      <c r="Z13" s="43" t="e">
        <f>COUNTIF(#REF!,"ja")</f>
        <v>#REF!</v>
      </c>
      <c r="AA13" s="43" t="e">
        <f>COUNTIF(#REF!,"ja")</f>
        <v>#REF!</v>
      </c>
      <c r="AB13" s="43" t="e">
        <f t="shared" si="18"/>
        <v>#REF!</v>
      </c>
      <c r="AJ13" s="55" t="str">
        <f t="shared" si="12"/>
        <v/>
      </c>
    </row>
    <row r="14" spans="1:36" s="43" customFormat="1" ht="15" customHeight="1" x14ac:dyDescent="0.25">
      <c r="A14" s="32">
        <f t="shared" si="13"/>
        <v>8</v>
      </c>
      <c r="B14" s="35"/>
      <c r="C14" s="37"/>
      <c r="D14" s="23"/>
      <c r="E14" s="34"/>
      <c r="F14" s="51">
        <f t="shared" si="6"/>
        <v>117</v>
      </c>
      <c r="G14" s="23"/>
      <c r="H14" s="23"/>
      <c r="I14" s="23"/>
      <c r="J14" s="23"/>
      <c r="K14" s="53">
        <f t="shared" si="7"/>
        <v>0</v>
      </c>
      <c r="L14" s="43">
        <f t="shared" si="0"/>
        <v>0</v>
      </c>
      <c r="M14" s="43">
        <f t="shared" si="1"/>
        <v>0</v>
      </c>
      <c r="N14" s="43">
        <f t="shared" si="14"/>
        <v>0</v>
      </c>
      <c r="O14" s="43">
        <f t="shared" si="15"/>
        <v>0</v>
      </c>
      <c r="P14" s="43">
        <f t="shared" si="8"/>
        <v>0</v>
      </c>
      <c r="Q14" s="31">
        <f t="shared" si="9"/>
        <v>-2</v>
      </c>
      <c r="R14" s="31">
        <f t="shared" si="10"/>
        <v>0</v>
      </c>
      <c r="S14" s="43">
        <f t="shared" si="11"/>
        <v>0</v>
      </c>
      <c r="T14" s="31">
        <f t="shared" si="2"/>
        <v>0</v>
      </c>
      <c r="U14" s="31">
        <f t="shared" si="3"/>
        <v>0</v>
      </c>
      <c r="V14" s="31">
        <f t="shared" si="4"/>
        <v>0</v>
      </c>
      <c r="W14" s="31">
        <f t="shared" si="5"/>
        <v>0</v>
      </c>
      <c r="X14" s="43">
        <f t="shared" si="16"/>
        <v>0</v>
      </c>
      <c r="Y14" s="43">
        <f t="shared" si="17"/>
        <v>0</v>
      </c>
      <c r="Z14" s="43" t="e">
        <f>COUNTIF(#REF!,"ja")</f>
        <v>#REF!</v>
      </c>
      <c r="AA14" s="43" t="e">
        <f>COUNTIF(#REF!,"ja")</f>
        <v>#REF!</v>
      </c>
      <c r="AB14" s="43" t="e">
        <f t="shared" si="18"/>
        <v>#REF!</v>
      </c>
      <c r="AJ14" s="55" t="str">
        <f t="shared" si="12"/>
        <v/>
      </c>
    </row>
    <row r="15" spans="1:36" s="43" customFormat="1" ht="15" customHeight="1" x14ac:dyDescent="0.25">
      <c r="A15" s="32">
        <f t="shared" si="13"/>
        <v>9</v>
      </c>
      <c r="B15" s="35"/>
      <c r="C15" s="37"/>
      <c r="D15" s="23"/>
      <c r="E15" s="34"/>
      <c r="F15" s="51">
        <f t="shared" si="6"/>
        <v>117</v>
      </c>
      <c r="G15" s="23"/>
      <c r="H15" s="23"/>
      <c r="I15" s="23"/>
      <c r="J15" s="23"/>
      <c r="K15" s="53">
        <f t="shared" si="7"/>
        <v>0</v>
      </c>
      <c r="L15" s="43">
        <f t="shared" si="0"/>
        <v>0</v>
      </c>
      <c r="M15" s="43">
        <f t="shared" si="1"/>
        <v>0</v>
      </c>
      <c r="N15" s="43">
        <f t="shared" si="14"/>
        <v>0</v>
      </c>
      <c r="O15" s="43">
        <f t="shared" si="15"/>
        <v>0</v>
      </c>
      <c r="P15" s="43">
        <f t="shared" si="8"/>
        <v>0</v>
      </c>
      <c r="Q15" s="31">
        <f t="shared" si="9"/>
        <v>-2</v>
      </c>
      <c r="R15" s="31">
        <f t="shared" si="10"/>
        <v>0</v>
      </c>
      <c r="S15" s="43">
        <f t="shared" si="11"/>
        <v>0</v>
      </c>
      <c r="T15" s="31">
        <f t="shared" si="2"/>
        <v>0</v>
      </c>
      <c r="U15" s="31">
        <f t="shared" si="3"/>
        <v>0</v>
      </c>
      <c r="V15" s="31">
        <f t="shared" si="4"/>
        <v>0</v>
      </c>
      <c r="W15" s="31">
        <f t="shared" si="5"/>
        <v>0</v>
      </c>
      <c r="X15" s="43">
        <f t="shared" si="16"/>
        <v>0</v>
      </c>
      <c r="Y15" s="43">
        <f t="shared" si="17"/>
        <v>0</v>
      </c>
      <c r="Z15" s="43" t="e">
        <f>COUNTIF(#REF!,"ja")</f>
        <v>#REF!</v>
      </c>
      <c r="AA15" s="43" t="e">
        <f>COUNTIF(#REF!,"ja")</f>
        <v>#REF!</v>
      </c>
      <c r="AB15" s="43" t="e">
        <f t="shared" si="18"/>
        <v>#REF!</v>
      </c>
      <c r="AJ15" s="55" t="str">
        <f t="shared" si="12"/>
        <v/>
      </c>
    </row>
    <row r="16" spans="1:36" s="43" customFormat="1" ht="15" customHeight="1" x14ac:dyDescent="0.25">
      <c r="A16" s="32">
        <f t="shared" si="13"/>
        <v>10</v>
      </c>
      <c r="B16" s="35"/>
      <c r="C16" s="37"/>
      <c r="D16" s="23"/>
      <c r="E16" s="34"/>
      <c r="F16" s="51">
        <f t="shared" si="6"/>
        <v>117</v>
      </c>
      <c r="G16" s="23"/>
      <c r="H16" s="23"/>
      <c r="I16" s="23"/>
      <c r="J16" s="23"/>
      <c r="K16" s="53">
        <f t="shared" si="7"/>
        <v>0</v>
      </c>
      <c r="L16" s="43">
        <f t="shared" si="0"/>
        <v>0</v>
      </c>
      <c r="M16" s="43">
        <f t="shared" si="1"/>
        <v>0</v>
      </c>
      <c r="N16" s="43">
        <f t="shared" si="14"/>
        <v>0</v>
      </c>
      <c r="O16" s="43">
        <f t="shared" si="15"/>
        <v>0</v>
      </c>
      <c r="P16" s="43">
        <f t="shared" si="8"/>
        <v>0</v>
      </c>
      <c r="Q16" s="31">
        <f t="shared" si="9"/>
        <v>-2</v>
      </c>
      <c r="R16" s="31">
        <f t="shared" si="10"/>
        <v>0</v>
      </c>
      <c r="S16" s="43">
        <f t="shared" si="11"/>
        <v>0</v>
      </c>
      <c r="T16" s="31">
        <f t="shared" si="2"/>
        <v>0</v>
      </c>
      <c r="U16" s="31">
        <f t="shared" si="3"/>
        <v>0</v>
      </c>
      <c r="V16" s="31">
        <f t="shared" si="4"/>
        <v>0</v>
      </c>
      <c r="W16" s="31">
        <f t="shared" si="5"/>
        <v>0</v>
      </c>
      <c r="X16" s="43">
        <f t="shared" si="16"/>
        <v>0</v>
      </c>
      <c r="Y16" s="43">
        <f t="shared" si="17"/>
        <v>0</v>
      </c>
      <c r="Z16" s="43" t="e">
        <f>COUNTIF(#REF!,"ja")</f>
        <v>#REF!</v>
      </c>
      <c r="AA16" s="43" t="e">
        <f>COUNTIF(#REF!,"ja")</f>
        <v>#REF!</v>
      </c>
      <c r="AB16" s="43" t="e">
        <f t="shared" si="18"/>
        <v>#REF!</v>
      </c>
      <c r="AJ16" s="55" t="str">
        <f t="shared" si="12"/>
        <v/>
      </c>
    </row>
    <row r="17" spans="1:36" s="43" customFormat="1" ht="15" customHeight="1" x14ac:dyDescent="0.25">
      <c r="A17" s="32">
        <f t="shared" si="13"/>
        <v>11</v>
      </c>
      <c r="B17" s="35"/>
      <c r="C17" s="35"/>
      <c r="D17" s="23"/>
      <c r="E17" s="34"/>
      <c r="F17" s="51">
        <f t="shared" si="6"/>
        <v>117</v>
      </c>
      <c r="G17" s="23"/>
      <c r="H17" s="23"/>
      <c r="I17" s="23"/>
      <c r="J17" s="23"/>
      <c r="K17" s="53">
        <f t="shared" si="7"/>
        <v>0</v>
      </c>
      <c r="L17" s="43">
        <f t="shared" si="0"/>
        <v>0</v>
      </c>
      <c r="M17" s="43">
        <f t="shared" si="1"/>
        <v>0</v>
      </c>
      <c r="N17" s="43">
        <f t="shared" si="14"/>
        <v>0</v>
      </c>
      <c r="O17" s="43">
        <f t="shared" si="15"/>
        <v>0</v>
      </c>
      <c r="P17" s="43">
        <f t="shared" si="8"/>
        <v>0</v>
      </c>
      <c r="Q17" s="31">
        <f t="shared" si="9"/>
        <v>-2</v>
      </c>
      <c r="R17" s="31">
        <f t="shared" si="10"/>
        <v>0</v>
      </c>
      <c r="S17" s="43">
        <f t="shared" si="11"/>
        <v>0</v>
      </c>
      <c r="T17" s="31">
        <f t="shared" si="2"/>
        <v>0</v>
      </c>
      <c r="U17" s="31">
        <f t="shared" si="3"/>
        <v>0</v>
      </c>
      <c r="V17" s="31">
        <f t="shared" si="4"/>
        <v>0</v>
      </c>
      <c r="W17" s="31">
        <f t="shared" si="5"/>
        <v>0</v>
      </c>
      <c r="X17" s="43">
        <f t="shared" si="16"/>
        <v>0</v>
      </c>
      <c r="Y17" s="43">
        <f t="shared" si="17"/>
        <v>0</v>
      </c>
      <c r="Z17" s="43" t="e">
        <f>COUNTIF(#REF!,"ja")</f>
        <v>#REF!</v>
      </c>
      <c r="AA17" s="43" t="e">
        <f>COUNTIF(#REF!,"ja")</f>
        <v>#REF!</v>
      </c>
      <c r="AB17" s="43" t="e">
        <f t="shared" si="18"/>
        <v>#REF!</v>
      </c>
      <c r="AJ17" s="55" t="str">
        <f t="shared" si="12"/>
        <v/>
      </c>
    </row>
    <row r="18" spans="1:36" s="43" customFormat="1" ht="15" customHeight="1" x14ac:dyDescent="0.25">
      <c r="A18" s="32">
        <f t="shared" si="13"/>
        <v>12</v>
      </c>
      <c r="B18" s="35"/>
      <c r="C18" s="35"/>
      <c r="D18" s="23"/>
      <c r="E18" s="34"/>
      <c r="F18" s="51">
        <f t="shared" si="6"/>
        <v>117</v>
      </c>
      <c r="G18" s="23"/>
      <c r="H18" s="23"/>
      <c r="I18" s="23"/>
      <c r="J18" s="23"/>
      <c r="K18" s="53">
        <f t="shared" si="7"/>
        <v>0</v>
      </c>
      <c r="L18" s="43">
        <f t="shared" si="0"/>
        <v>0</v>
      </c>
      <c r="M18" s="43">
        <f t="shared" si="1"/>
        <v>0</v>
      </c>
      <c r="N18" s="43">
        <f t="shared" si="14"/>
        <v>0</v>
      </c>
      <c r="O18" s="43">
        <f t="shared" si="15"/>
        <v>0</v>
      </c>
      <c r="P18" s="43">
        <f t="shared" si="8"/>
        <v>0</v>
      </c>
      <c r="Q18" s="31">
        <f t="shared" si="9"/>
        <v>-2</v>
      </c>
      <c r="R18" s="31">
        <f t="shared" si="10"/>
        <v>0</v>
      </c>
      <c r="S18" s="43">
        <f t="shared" si="11"/>
        <v>0</v>
      </c>
      <c r="T18" s="31">
        <f t="shared" si="2"/>
        <v>0</v>
      </c>
      <c r="U18" s="31">
        <f t="shared" si="3"/>
        <v>0</v>
      </c>
      <c r="V18" s="31">
        <f t="shared" si="4"/>
        <v>0</v>
      </c>
      <c r="W18" s="31">
        <f t="shared" si="5"/>
        <v>0</v>
      </c>
      <c r="X18" s="43">
        <f t="shared" si="16"/>
        <v>0</v>
      </c>
      <c r="Y18" s="43">
        <f t="shared" si="17"/>
        <v>0</v>
      </c>
      <c r="Z18" s="43" t="e">
        <f>COUNTIF(#REF!,"ja")</f>
        <v>#REF!</v>
      </c>
      <c r="AA18" s="43" t="e">
        <f>COUNTIF(#REF!,"ja")</f>
        <v>#REF!</v>
      </c>
      <c r="AB18" s="43" t="e">
        <f t="shared" si="18"/>
        <v>#REF!</v>
      </c>
      <c r="AJ18" s="55" t="str">
        <f t="shared" si="12"/>
        <v/>
      </c>
    </row>
    <row r="19" spans="1:36" s="43" customFormat="1" ht="15" customHeight="1" x14ac:dyDescent="0.25">
      <c r="A19" s="32">
        <f t="shared" si="13"/>
        <v>13</v>
      </c>
      <c r="B19" s="35"/>
      <c r="C19" s="35"/>
      <c r="D19" s="23"/>
      <c r="E19" s="34"/>
      <c r="F19" s="51">
        <f t="shared" si="6"/>
        <v>117</v>
      </c>
      <c r="G19" s="23"/>
      <c r="H19" s="23"/>
      <c r="I19" s="23"/>
      <c r="J19" s="23"/>
      <c r="K19" s="53">
        <f t="shared" si="7"/>
        <v>0</v>
      </c>
      <c r="L19" s="43">
        <f t="shared" si="0"/>
        <v>0</v>
      </c>
      <c r="M19" s="43">
        <f t="shared" si="1"/>
        <v>0</v>
      </c>
      <c r="N19" s="43">
        <f t="shared" si="14"/>
        <v>0</v>
      </c>
      <c r="O19" s="43">
        <f t="shared" si="15"/>
        <v>0</v>
      </c>
      <c r="P19" s="43">
        <f t="shared" si="8"/>
        <v>0</v>
      </c>
      <c r="Q19" s="31">
        <f t="shared" si="9"/>
        <v>-2</v>
      </c>
      <c r="R19" s="31">
        <f t="shared" si="10"/>
        <v>0</v>
      </c>
      <c r="S19" s="43">
        <f t="shared" si="11"/>
        <v>0</v>
      </c>
      <c r="T19" s="31">
        <f t="shared" si="2"/>
        <v>0</v>
      </c>
      <c r="U19" s="31">
        <f t="shared" si="3"/>
        <v>0</v>
      </c>
      <c r="V19" s="31">
        <f t="shared" si="4"/>
        <v>0</v>
      </c>
      <c r="W19" s="31">
        <f t="shared" si="5"/>
        <v>0</v>
      </c>
      <c r="X19" s="43">
        <f t="shared" si="16"/>
        <v>0</v>
      </c>
      <c r="Y19" s="43">
        <f t="shared" si="17"/>
        <v>0</v>
      </c>
      <c r="Z19" s="43" t="e">
        <f>COUNTIF(#REF!,"ja")</f>
        <v>#REF!</v>
      </c>
      <c r="AA19" s="43" t="e">
        <f>COUNTIF(#REF!,"ja")</f>
        <v>#REF!</v>
      </c>
      <c r="AB19" s="43" t="e">
        <f t="shared" si="18"/>
        <v>#REF!</v>
      </c>
      <c r="AJ19" s="55" t="str">
        <f t="shared" si="12"/>
        <v/>
      </c>
    </row>
    <row r="20" spans="1:36" s="43" customFormat="1" ht="15" customHeight="1" x14ac:dyDescent="0.25">
      <c r="A20" s="32">
        <f t="shared" si="13"/>
        <v>14</v>
      </c>
      <c r="B20" s="35"/>
      <c r="C20" s="35"/>
      <c r="D20" s="23"/>
      <c r="E20" s="34"/>
      <c r="F20" s="51">
        <f t="shared" si="6"/>
        <v>117</v>
      </c>
      <c r="G20" s="23"/>
      <c r="H20" s="23"/>
      <c r="I20" s="23"/>
      <c r="J20" s="23"/>
      <c r="K20" s="53">
        <f t="shared" si="7"/>
        <v>0</v>
      </c>
      <c r="L20" s="43">
        <f t="shared" si="0"/>
        <v>0</v>
      </c>
      <c r="M20" s="43">
        <f t="shared" si="1"/>
        <v>0</v>
      </c>
      <c r="N20" s="43">
        <f t="shared" si="14"/>
        <v>0</v>
      </c>
      <c r="O20" s="43">
        <f t="shared" si="15"/>
        <v>0</v>
      </c>
      <c r="P20" s="43">
        <f t="shared" si="8"/>
        <v>0</v>
      </c>
      <c r="Q20" s="31">
        <f t="shared" si="9"/>
        <v>-2</v>
      </c>
      <c r="R20" s="31">
        <f t="shared" si="10"/>
        <v>0</v>
      </c>
      <c r="S20" s="43">
        <f t="shared" si="11"/>
        <v>0</v>
      </c>
      <c r="T20" s="31">
        <f t="shared" si="2"/>
        <v>0</v>
      </c>
      <c r="U20" s="31">
        <f t="shared" si="3"/>
        <v>0</v>
      </c>
      <c r="V20" s="31">
        <f t="shared" si="4"/>
        <v>0</v>
      </c>
      <c r="W20" s="31">
        <f t="shared" si="5"/>
        <v>0</v>
      </c>
      <c r="X20" s="43">
        <f t="shared" si="16"/>
        <v>0</v>
      </c>
      <c r="Y20" s="43">
        <f t="shared" si="17"/>
        <v>0</v>
      </c>
      <c r="Z20" s="43" t="e">
        <f>COUNTIF(#REF!,"ja")</f>
        <v>#REF!</v>
      </c>
      <c r="AA20" s="43" t="e">
        <f>COUNTIF(#REF!,"ja")</f>
        <v>#REF!</v>
      </c>
      <c r="AB20" s="43" t="e">
        <f t="shared" si="18"/>
        <v>#REF!</v>
      </c>
      <c r="AJ20" s="55" t="str">
        <f t="shared" si="12"/>
        <v/>
      </c>
    </row>
    <row r="21" spans="1:36" s="43" customFormat="1" ht="15" customHeight="1" x14ac:dyDescent="0.25">
      <c r="A21" s="32">
        <f t="shared" si="13"/>
        <v>15</v>
      </c>
      <c r="B21" s="35"/>
      <c r="C21" s="35"/>
      <c r="D21" s="23"/>
      <c r="E21" s="34"/>
      <c r="F21" s="51">
        <f t="shared" si="6"/>
        <v>117</v>
      </c>
      <c r="G21" s="23"/>
      <c r="H21" s="23"/>
      <c r="I21" s="23"/>
      <c r="J21" s="23"/>
      <c r="K21" s="53">
        <f t="shared" si="7"/>
        <v>0</v>
      </c>
      <c r="L21" s="43">
        <f t="shared" si="0"/>
        <v>0</v>
      </c>
      <c r="M21" s="43">
        <f t="shared" si="1"/>
        <v>0</v>
      </c>
      <c r="N21" s="43">
        <f t="shared" si="14"/>
        <v>0</v>
      </c>
      <c r="O21" s="43">
        <f t="shared" si="15"/>
        <v>0</v>
      </c>
      <c r="P21" s="43">
        <f t="shared" si="8"/>
        <v>0</v>
      </c>
      <c r="Q21" s="31">
        <f t="shared" si="9"/>
        <v>-2</v>
      </c>
      <c r="R21" s="31">
        <f t="shared" si="10"/>
        <v>0</v>
      </c>
      <c r="S21" s="43">
        <f t="shared" si="11"/>
        <v>0</v>
      </c>
      <c r="T21" s="31">
        <f t="shared" si="2"/>
        <v>0</v>
      </c>
      <c r="U21" s="31">
        <f t="shared" si="3"/>
        <v>0</v>
      </c>
      <c r="V21" s="31">
        <f t="shared" si="4"/>
        <v>0</v>
      </c>
      <c r="W21" s="31">
        <f t="shared" si="5"/>
        <v>0</v>
      </c>
      <c r="X21" s="43">
        <f t="shared" si="16"/>
        <v>0</v>
      </c>
      <c r="Y21" s="43">
        <f t="shared" si="17"/>
        <v>0</v>
      </c>
      <c r="Z21" s="43" t="e">
        <f>COUNTIF(#REF!,"ja")</f>
        <v>#REF!</v>
      </c>
      <c r="AA21" s="43" t="e">
        <f>COUNTIF(#REF!,"ja")</f>
        <v>#REF!</v>
      </c>
      <c r="AB21" s="43" t="e">
        <f t="shared" si="18"/>
        <v>#REF!</v>
      </c>
      <c r="AJ21" s="55" t="str">
        <f t="shared" si="12"/>
        <v/>
      </c>
    </row>
    <row r="22" spans="1:36" s="43" customFormat="1" ht="15" customHeight="1" x14ac:dyDescent="0.25">
      <c r="A22" s="32">
        <f t="shared" si="13"/>
        <v>16</v>
      </c>
      <c r="B22" s="35"/>
      <c r="C22" s="35"/>
      <c r="D22" s="23"/>
      <c r="E22" s="34"/>
      <c r="F22" s="51">
        <f t="shared" si="6"/>
        <v>117</v>
      </c>
      <c r="G22" s="23"/>
      <c r="H22" s="23"/>
      <c r="I22" s="23"/>
      <c r="J22" s="23"/>
      <c r="K22" s="53">
        <f t="shared" si="7"/>
        <v>0</v>
      </c>
      <c r="L22" s="43">
        <f t="shared" si="0"/>
        <v>0</v>
      </c>
      <c r="M22" s="43">
        <f t="shared" si="1"/>
        <v>0</v>
      </c>
      <c r="N22" s="43">
        <f t="shared" si="14"/>
        <v>0</v>
      </c>
      <c r="O22" s="43">
        <f t="shared" si="15"/>
        <v>0</v>
      </c>
      <c r="P22" s="43">
        <f t="shared" si="8"/>
        <v>0</v>
      </c>
      <c r="Q22" s="31">
        <f t="shared" si="9"/>
        <v>-2</v>
      </c>
      <c r="R22" s="31">
        <f t="shared" si="10"/>
        <v>0</v>
      </c>
      <c r="S22" s="43">
        <f t="shared" si="11"/>
        <v>0</v>
      </c>
      <c r="T22" s="31">
        <f t="shared" si="2"/>
        <v>0</v>
      </c>
      <c r="U22" s="31">
        <f t="shared" si="3"/>
        <v>0</v>
      </c>
      <c r="V22" s="31">
        <f t="shared" si="4"/>
        <v>0</v>
      </c>
      <c r="W22" s="31">
        <f t="shared" si="5"/>
        <v>0</v>
      </c>
      <c r="X22" s="43">
        <f t="shared" si="16"/>
        <v>0</v>
      </c>
      <c r="Y22" s="43">
        <f t="shared" si="17"/>
        <v>0</v>
      </c>
      <c r="Z22" s="43" t="e">
        <f>COUNTIF(#REF!,"ja")</f>
        <v>#REF!</v>
      </c>
      <c r="AA22" s="43" t="e">
        <f>COUNTIF(#REF!,"ja")</f>
        <v>#REF!</v>
      </c>
      <c r="AB22" s="43" t="e">
        <f t="shared" si="18"/>
        <v>#REF!</v>
      </c>
      <c r="AJ22" s="55" t="str">
        <f t="shared" si="12"/>
        <v/>
      </c>
    </row>
    <row r="23" spans="1:36" s="43" customFormat="1" ht="15" customHeight="1" x14ac:dyDescent="0.25">
      <c r="A23" s="32">
        <f t="shared" si="13"/>
        <v>17</v>
      </c>
      <c r="B23" s="35"/>
      <c r="C23" s="35"/>
      <c r="D23" s="23"/>
      <c r="E23" s="34"/>
      <c r="F23" s="51">
        <f t="shared" si="6"/>
        <v>117</v>
      </c>
      <c r="G23" s="23"/>
      <c r="H23" s="23"/>
      <c r="I23" s="23"/>
      <c r="J23" s="23"/>
      <c r="K23" s="53">
        <f t="shared" si="7"/>
        <v>0</v>
      </c>
      <c r="L23" s="43">
        <f t="shared" si="0"/>
        <v>0</v>
      </c>
      <c r="M23" s="43">
        <f t="shared" si="1"/>
        <v>0</v>
      </c>
      <c r="N23" s="43">
        <f t="shared" si="14"/>
        <v>0</v>
      </c>
      <c r="O23" s="43">
        <f t="shared" si="15"/>
        <v>0</v>
      </c>
      <c r="P23" s="43">
        <f t="shared" si="8"/>
        <v>0</v>
      </c>
      <c r="Q23" s="31">
        <f t="shared" si="9"/>
        <v>-2</v>
      </c>
      <c r="R23" s="31">
        <f t="shared" si="10"/>
        <v>0</v>
      </c>
      <c r="S23" s="43">
        <f t="shared" si="11"/>
        <v>0</v>
      </c>
      <c r="T23" s="31">
        <f t="shared" si="2"/>
        <v>0</v>
      </c>
      <c r="U23" s="31">
        <f t="shared" si="3"/>
        <v>0</v>
      </c>
      <c r="V23" s="31">
        <f t="shared" si="4"/>
        <v>0</v>
      </c>
      <c r="W23" s="31">
        <f t="shared" si="5"/>
        <v>0</v>
      </c>
      <c r="X23" s="43">
        <f t="shared" si="16"/>
        <v>0</v>
      </c>
      <c r="Y23" s="43">
        <f t="shared" si="17"/>
        <v>0</v>
      </c>
      <c r="Z23" s="43" t="e">
        <f>COUNTIF(#REF!,"ja")</f>
        <v>#REF!</v>
      </c>
      <c r="AA23" s="43" t="e">
        <f>COUNTIF(#REF!,"ja")</f>
        <v>#REF!</v>
      </c>
      <c r="AB23" s="43" t="e">
        <f t="shared" si="18"/>
        <v>#REF!</v>
      </c>
      <c r="AJ23" s="55" t="str">
        <f t="shared" si="12"/>
        <v/>
      </c>
    </row>
    <row r="24" spans="1:36" s="43" customFormat="1" ht="15" customHeight="1" x14ac:dyDescent="0.25">
      <c r="A24" s="32">
        <f t="shared" si="13"/>
        <v>18</v>
      </c>
      <c r="B24" s="35"/>
      <c r="C24" s="35"/>
      <c r="D24" s="23"/>
      <c r="E24" s="34"/>
      <c r="F24" s="51">
        <f t="shared" si="6"/>
        <v>117</v>
      </c>
      <c r="G24" s="23"/>
      <c r="H24" s="23"/>
      <c r="I24" s="23"/>
      <c r="J24" s="23"/>
      <c r="K24" s="53">
        <f t="shared" si="7"/>
        <v>0</v>
      </c>
      <c r="L24" s="43">
        <f t="shared" si="0"/>
        <v>0</v>
      </c>
      <c r="M24" s="43">
        <f t="shared" si="1"/>
        <v>0</v>
      </c>
      <c r="N24" s="43">
        <f t="shared" si="14"/>
        <v>0</v>
      </c>
      <c r="O24" s="43">
        <f t="shared" si="15"/>
        <v>0</v>
      </c>
      <c r="P24" s="43">
        <f t="shared" si="8"/>
        <v>0</v>
      </c>
      <c r="Q24" s="31">
        <f t="shared" si="9"/>
        <v>-2</v>
      </c>
      <c r="R24" s="31">
        <f t="shared" si="10"/>
        <v>0</v>
      </c>
      <c r="S24" s="43">
        <f t="shared" si="11"/>
        <v>0</v>
      </c>
      <c r="T24" s="31">
        <f t="shared" si="2"/>
        <v>0</v>
      </c>
      <c r="U24" s="31">
        <f t="shared" si="3"/>
        <v>0</v>
      </c>
      <c r="V24" s="31">
        <f t="shared" si="4"/>
        <v>0</v>
      </c>
      <c r="W24" s="31">
        <f t="shared" si="5"/>
        <v>0</v>
      </c>
      <c r="X24" s="43">
        <f t="shared" si="16"/>
        <v>0</v>
      </c>
      <c r="Y24" s="43">
        <f t="shared" si="17"/>
        <v>0</v>
      </c>
      <c r="Z24" s="43" t="e">
        <f>COUNTIF(#REF!,"ja")</f>
        <v>#REF!</v>
      </c>
      <c r="AA24" s="43" t="e">
        <f>COUNTIF(#REF!,"ja")</f>
        <v>#REF!</v>
      </c>
      <c r="AB24" s="43" t="e">
        <f t="shared" si="18"/>
        <v>#REF!</v>
      </c>
      <c r="AJ24" s="55" t="str">
        <f t="shared" si="12"/>
        <v/>
      </c>
    </row>
    <row r="25" spans="1:36" s="43" customFormat="1" ht="15" customHeight="1" x14ac:dyDescent="0.25">
      <c r="A25" s="32">
        <f t="shared" si="13"/>
        <v>19</v>
      </c>
      <c r="B25" s="35"/>
      <c r="C25" s="35"/>
      <c r="D25" s="23"/>
      <c r="E25" s="34"/>
      <c r="F25" s="51">
        <f t="shared" si="6"/>
        <v>117</v>
      </c>
      <c r="G25" s="23"/>
      <c r="H25" s="23"/>
      <c r="I25" s="23"/>
      <c r="J25" s="23"/>
      <c r="K25" s="53">
        <f t="shared" si="7"/>
        <v>0</v>
      </c>
      <c r="L25" s="43">
        <f t="shared" si="0"/>
        <v>0</v>
      </c>
      <c r="M25" s="43">
        <f t="shared" si="1"/>
        <v>0</v>
      </c>
      <c r="N25" s="43">
        <f t="shared" si="14"/>
        <v>0</v>
      </c>
      <c r="O25" s="43">
        <f t="shared" si="15"/>
        <v>0</v>
      </c>
      <c r="P25" s="43">
        <f t="shared" si="8"/>
        <v>0</v>
      </c>
      <c r="Q25" s="31">
        <f t="shared" si="9"/>
        <v>-2</v>
      </c>
      <c r="R25" s="31">
        <f t="shared" si="10"/>
        <v>0</v>
      </c>
      <c r="S25" s="43">
        <f t="shared" si="11"/>
        <v>0</v>
      </c>
      <c r="T25" s="31">
        <f t="shared" si="2"/>
        <v>0</v>
      </c>
      <c r="U25" s="31">
        <f t="shared" si="3"/>
        <v>0</v>
      </c>
      <c r="V25" s="31">
        <f t="shared" si="4"/>
        <v>0</v>
      </c>
      <c r="W25" s="31">
        <f t="shared" si="5"/>
        <v>0</v>
      </c>
      <c r="X25" s="43">
        <f t="shared" si="16"/>
        <v>0</v>
      </c>
      <c r="Y25" s="43">
        <f t="shared" si="17"/>
        <v>0</v>
      </c>
      <c r="Z25" s="43" t="e">
        <f>COUNTIF(#REF!,"ja")</f>
        <v>#REF!</v>
      </c>
      <c r="AA25" s="43" t="e">
        <f>COUNTIF(#REF!,"ja")</f>
        <v>#REF!</v>
      </c>
      <c r="AB25" s="43" t="e">
        <f t="shared" si="18"/>
        <v>#REF!</v>
      </c>
      <c r="AJ25" s="55" t="str">
        <f t="shared" si="12"/>
        <v/>
      </c>
    </row>
    <row r="26" spans="1:36" s="43" customFormat="1" ht="15" customHeight="1" x14ac:dyDescent="0.25">
      <c r="A26" s="32">
        <f t="shared" si="13"/>
        <v>20</v>
      </c>
      <c r="B26" s="35"/>
      <c r="C26" s="35"/>
      <c r="D26" s="23"/>
      <c r="E26" s="34"/>
      <c r="F26" s="51">
        <f t="shared" si="6"/>
        <v>117</v>
      </c>
      <c r="G26" s="23"/>
      <c r="H26" s="23"/>
      <c r="I26" s="23"/>
      <c r="J26" s="23"/>
      <c r="K26" s="53">
        <f t="shared" si="7"/>
        <v>0</v>
      </c>
      <c r="L26" s="43">
        <f t="shared" si="0"/>
        <v>0</v>
      </c>
      <c r="M26" s="43">
        <f t="shared" si="1"/>
        <v>0</v>
      </c>
      <c r="N26" s="43">
        <f t="shared" si="14"/>
        <v>0</v>
      </c>
      <c r="O26" s="43">
        <f t="shared" si="15"/>
        <v>0</v>
      </c>
      <c r="P26" s="43">
        <f t="shared" si="8"/>
        <v>0</v>
      </c>
      <c r="Q26" s="31">
        <f t="shared" si="9"/>
        <v>-2</v>
      </c>
      <c r="R26" s="31">
        <f t="shared" si="10"/>
        <v>0</v>
      </c>
      <c r="S26" s="43">
        <f t="shared" si="11"/>
        <v>0</v>
      </c>
      <c r="T26" s="31">
        <f t="shared" si="2"/>
        <v>0</v>
      </c>
      <c r="U26" s="31">
        <f t="shared" si="3"/>
        <v>0</v>
      </c>
      <c r="V26" s="31">
        <f t="shared" si="4"/>
        <v>0</v>
      </c>
      <c r="W26" s="31">
        <f t="shared" si="5"/>
        <v>0</v>
      </c>
      <c r="X26" s="43">
        <f t="shared" si="16"/>
        <v>0</v>
      </c>
      <c r="Y26" s="43">
        <f t="shared" si="17"/>
        <v>0</v>
      </c>
      <c r="Z26" s="43" t="e">
        <f>COUNTIF(#REF!,"ja")</f>
        <v>#REF!</v>
      </c>
      <c r="AA26" s="43" t="e">
        <f>COUNTIF(#REF!,"ja")</f>
        <v>#REF!</v>
      </c>
      <c r="AB26" s="43" t="e">
        <f t="shared" si="18"/>
        <v>#REF!</v>
      </c>
      <c r="AJ26" s="55" t="str">
        <f t="shared" si="12"/>
        <v/>
      </c>
    </row>
    <row r="27" spans="1:36" s="43" customFormat="1" ht="15" customHeight="1" x14ac:dyDescent="0.25">
      <c r="A27" s="32">
        <f t="shared" si="13"/>
        <v>21</v>
      </c>
      <c r="B27" s="35"/>
      <c r="C27" s="35"/>
      <c r="D27" s="23"/>
      <c r="E27" s="34"/>
      <c r="F27" s="51">
        <f t="shared" si="6"/>
        <v>117</v>
      </c>
      <c r="G27" s="23"/>
      <c r="H27" s="23"/>
      <c r="I27" s="23"/>
      <c r="J27" s="23"/>
      <c r="K27" s="53">
        <f t="shared" si="7"/>
        <v>0</v>
      </c>
      <c r="L27" s="43">
        <f t="shared" si="0"/>
        <v>0</v>
      </c>
      <c r="M27" s="43">
        <f t="shared" si="1"/>
        <v>0</v>
      </c>
      <c r="N27" s="43">
        <f t="shared" si="14"/>
        <v>0</v>
      </c>
      <c r="O27" s="43">
        <f t="shared" si="15"/>
        <v>0</v>
      </c>
      <c r="P27" s="43">
        <f t="shared" si="8"/>
        <v>0</v>
      </c>
      <c r="Q27" s="31">
        <f t="shared" si="9"/>
        <v>-2</v>
      </c>
      <c r="R27" s="31">
        <f t="shared" si="10"/>
        <v>0</v>
      </c>
      <c r="S27" s="43">
        <f t="shared" si="11"/>
        <v>0</v>
      </c>
      <c r="T27" s="31">
        <f t="shared" si="2"/>
        <v>0</v>
      </c>
      <c r="U27" s="31">
        <f t="shared" si="3"/>
        <v>0</v>
      </c>
      <c r="V27" s="31">
        <f t="shared" si="4"/>
        <v>0</v>
      </c>
      <c r="W27" s="31">
        <f t="shared" si="5"/>
        <v>0</v>
      </c>
      <c r="X27" s="43">
        <f t="shared" si="16"/>
        <v>0</v>
      </c>
      <c r="Y27" s="43">
        <f t="shared" si="17"/>
        <v>0</v>
      </c>
      <c r="Z27" s="43" t="e">
        <f>COUNTIF(#REF!,"ja")</f>
        <v>#REF!</v>
      </c>
      <c r="AA27" s="43" t="e">
        <f>COUNTIF(#REF!,"ja")</f>
        <v>#REF!</v>
      </c>
      <c r="AB27" s="43" t="e">
        <f t="shared" si="18"/>
        <v>#REF!</v>
      </c>
      <c r="AJ27" s="55" t="str">
        <f t="shared" si="12"/>
        <v/>
      </c>
    </row>
    <row r="28" spans="1:36" s="43" customFormat="1" ht="15" customHeight="1" x14ac:dyDescent="0.25">
      <c r="A28" s="32">
        <f t="shared" si="13"/>
        <v>22</v>
      </c>
      <c r="B28" s="35"/>
      <c r="C28" s="35"/>
      <c r="D28" s="23"/>
      <c r="E28" s="34"/>
      <c r="F28" s="51">
        <f t="shared" si="6"/>
        <v>117</v>
      </c>
      <c r="G28" s="23"/>
      <c r="H28" s="23"/>
      <c r="I28" s="23"/>
      <c r="J28" s="23"/>
      <c r="K28" s="53">
        <f t="shared" si="7"/>
        <v>0</v>
      </c>
      <c r="L28" s="43">
        <f t="shared" si="0"/>
        <v>0</v>
      </c>
      <c r="M28" s="43">
        <f t="shared" si="1"/>
        <v>0</v>
      </c>
      <c r="N28" s="43">
        <f t="shared" si="14"/>
        <v>0</v>
      </c>
      <c r="O28" s="43">
        <f t="shared" si="15"/>
        <v>0</v>
      </c>
      <c r="P28" s="43">
        <f t="shared" si="8"/>
        <v>0</v>
      </c>
      <c r="Q28" s="31">
        <f t="shared" si="9"/>
        <v>-2</v>
      </c>
      <c r="R28" s="31">
        <f t="shared" si="10"/>
        <v>0</v>
      </c>
      <c r="S28" s="43">
        <f t="shared" si="11"/>
        <v>0</v>
      </c>
      <c r="T28" s="31">
        <f t="shared" si="2"/>
        <v>0</v>
      </c>
      <c r="U28" s="31">
        <f t="shared" si="3"/>
        <v>0</v>
      </c>
      <c r="V28" s="31">
        <f t="shared" si="4"/>
        <v>0</v>
      </c>
      <c r="W28" s="31">
        <f t="shared" si="5"/>
        <v>0</v>
      </c>
      <c r="X28" s="43">
        <f t="shared" si="16"/>
        <v>0</v>
      </c>
      <c r="Y28" s="43">
        <f t="shared" si="17"/>
        <v>0</v>
      </c>
      <c r="Z28" s="43" t="e">
        <f>COUNTIF(#REF!,"ja")</f>
        <v>#REF!</v>
      </c>
      <c r="AA28" s="43" t="e">
        <f>COUNTIF(#REF!,"ja")</f>
        <v>#REF!</v>
      </c>
      <c r="AB28" s="43" t="e">
        <f t="shared" si="18"/>
        <v>#REF!</v>
      </c>
      <c r="AJ28" s="55" t="str">
        <f t="shared" si="12"/>
        <v/>
      </c>
    </row>
    <row r="29" spans="1:36" s="43" customFormat="1" ht="15" customHeight="1" x14ac:dyDescent="0.25">
      <c r="A29" s="32">
        <f t="shared" si="13"/>
        <v>23</v>
      </c>
      <c r="B29" s="35"/>
      <c r="C29" s="35"/>
      <c r="D29" s="23"/>
      <c r="E29" s="34"/>
      <c r="F29" s="51">
        <f t="shared" si="6"/>
        <v>117</v>
      </c>
      <c r="G29" s="23"/>
      <c r="H29" s="23"/>
      <c r="I29" s="23"/>
      <c r="J29" s="23"/>
      <c r="K29" s="53">
        <f t="shared" si="7"/>
        <v>0</v>
      </c>
      <c r="L29" s="43">
        <f t="shared" si="0"/>
        <v>0</v>
      </c>
      <c r="M29" s="43">
        <f t="shared" si="1"/>
        <v>0</v>
      </c>
      <c r="N29" s="43">
        <f t="shared" si="14"/>
        <v>0</v>
      </c>
      <c r="O29" s="43">
        <f t="shared" si="15"/>
        <v>0</v>
      </c>
      <c r="P29" s="43">
        <f t="shared" si="8"/>
        <v>0</v>
      </c>
      <c r="Q29" s="31">
        <f t="shared" si="9"/>
        <v>-2</v>
      </c>
      <c r="R29" s="31">
        <f t="shared" si="10"/>
        <v>0</v>
      </c>
      <c r="S29" s="43">
        <f t="shared" si="11"/>
        <v>0</v>
      </c>
      <c r="T29" s="31">
        <f t="shared" si="2"/>
        <v>0</v>
      </c>
      <c r="U29" s="31">
        <f t="shared" si="3"/>
        <v>0</v>
      </c>
      <c r="V29" s="31">
        <f t="shared" si="4"/>
        <v>0</v>
      </c>
      <c r="W29" s="31">
        <f t="shared" si="5"/>
        <v>0</v>
      </c>
      <c r="X29" s="43">
        <f t="shared" si="16"/>
        <v>0</v>
      </c>
      <c r="Y29" s="43">
        <f t="shared" si="17"/>
        <v>0</v>
      </c>
      <c r="Z29" s="43" t="e">
        <f>COUNTIF(#REF!,"ja")</f>
        <v>#REF!</v>
      </c>
      <c r="AA29" s="43" t="e">
        <f>COUNTIF(#REF!,"ja")</f>
        <v>#REF!</v>
      </c>
      <c r="AB29" s="43" t="e">
        <f t="shared" si="18"/>
        <v>#REF!</v>
      </c>
      <c r="AJ29" s="55" t="str">
        <f t="shared" si="12"/>
        <v/>
      </c>
    </row>
    <row r="30" spans="1:36" s="43" customFormat="1" ht="15" customHeight="1" x14ac:dyDescent="0.25">
      <c r="A30" s="32">
        <f t="shared" si="13"/>
        <v>24</v>
      </c>
      <c r="B30" s="35"/>
      <c r="C30" s="35"/>
      <c r="D30" s="23"/>
      <c r="E30" s="34"/>
      <c r="F30" s="51">
        <f t="shared" si="6"/>
        <v>117</v>
      </c>
      <c r="G30" s="23"/>
      <c r="H30" s="23"/>
      <c r="I30" s="23"/>
      <c r="J30" s="23"/>
      <c r="K30" s="53">
        <f t="shared" si="7"/>
        <v>0</v>
      </c>
      <c r="L30" s="43">
        <f t="shared" si="0"/>
        <v>0</v>
      </c>
      <c r="M30" s="43">
        <f t="shared" si="1"/>
        <v>0</v>
      </c>
      <c r="N30" s="43">
        <f t="shared" si="14"/>
        <v>0</v>
      </c>
      <c r="O30" s="43">
        <f t="shared" si="15"/>
        <v>0</v>
      </c>
      <c r="P30" s="43">
        <f t="shared" si="8"/>
        <v>0</v>
      </c>
      <c r="Q30" s="31">
        <f t="shared" si="9"/>
        <v>-2</v>
      </c>
      <c r="R30" s="31">
        <f t="shared" si="10"/>
        <v>0</v>
      </c>
      <c r="S30" s="43">
        <f t="shared" si="11"/>
        <v>0</v>
      </c>
      <c r="T30" s="31">
        <f t="shared" si="2"/>
        <v>0</v>
      </c>
      <c r="U30" s="31">
        <f t="shared" si="3"/>
        <v>0</v>
      </c>
      <c r="V30" s="31">
        <f t="shared" si="4"/>
        <v>0</v>
      </c>
      <c r="W30" s="31">
        <f t="shared" si="5"/>
        <v>0</v>
      </c>
      <c r="X30" s="43">
        <f t="shared" si="16"/>
        <v>0</v>
      </c>
      <c r="Y30" s="43">
        <f t="shared" si="17"/>
        <v>0</v>
      </c>
      <c r="Z30" s="43" t="e">
        <f>COUNTIF(#REF!,"ja")</f>
        <v>#REF!</v>
      </c>
      <c r="AA30" s="43" t="e">
        <f>COUNTIF(#REF!,"ja")</f>
        <v>#REF!</v>
      </c>
      <c r="AB30" s="43" t="e">
        <f t="shared" si="18"/>
        <v>#REF!</v>
      </c>
      <c r="AJ30" s="55" t="str">
        <f t="shared" si="12"/>
        <v/>
      </c>
    </row>
    <row r="31" spans="1:36" ht="15" customHeight="1" x14ac:dyDescent="0.25">
      <c r="A31" s="32">
        <f t="shared" si="13"/>
        <v>25</v>
      </c>
      <c r="B31" s="38"/>
      <c r="C31" s="38"/>
      <c r="D31" s="24"/>
      <c r="E31" s="34"/>
      <c r="F31" s="51">
        <f t="shared" si="6"/>
        <v>117</v>
      </c>
      <c r="G31" s="24"/>
      <c r="H31" s="24"/>
      <c r="I31" s="24"/>
      <c r="J31" s="24"/>
      <c r="K31" s="53">
        <f t="shared" si="7"/>
        <v>0</v>
      </c>
      <c r="L31" s="43">
        <f t="shared" si="0"/>
        <v>0</v>
      </c>
      <c r="M31" s="43">
        <f t="shared" si="1"/>
        <v>0</v>
      </c>
      <c r="N31" s="43">
        <f t="shared" si="14"/>
        <v>0</v>
      </c>
      <c r="O31" s="43">
        <f t="shared" si="15"/>
        <v>0</v>
      </c>
      <c r="P31" s="43">
        <f t="shared" si="8"/>
        <v>0</v>
      </c>
      <c r="Q31" s="31">
        <f t="shared" si="9"/>
        <v>-2</v>
      </c>
      <c r="R31" s="31">
        <f t="shared" si="10"/>
        <v>0</v>
      </c>
      <c r="S31" s="43">
        <f t="shared" si="11"/>
        <v>0</v>
      </c>
      <c r="T31" s="31">
        <f t="shared" si="2"/>
        <v>0</v>
      </c>
      <c r="U31" s="31">
        <f t="shared" si="3"/>
        <v>0</v>
      </c>
      <c r="V31" s="31">
        <f t="shared" si="4"/>
        <v>0</v>
      </c>
      <c r="W31" s="31">
        <f t="shared" si="5"/>
        <v>0</v>
      </c>
      <c r="X31" s="43">
        <f t="shared" si="16"/>
        <v>0</v>
      </c>
      <c r="Y31" s="43">
        <f t="shared" si="17"/>
        <v>0</v>
      </c>
      <c r="Z31" s="43" t="e">
        <f>COUNTIF(#REF!,"ja")</f>
        <v>#REF!</v>
      </c>
      <c r="AA31" s="43" t="e">
        <f>COUNTIF(#REF!,"ja")</f>
        <v>#REF!</v>
      </c>
      <c r="AB31" s="43" t="e">
        <f t="shared" si="18"/>
        <v>#REF!</v>
      </c>
      <c r="AJ31" s="55" t="str">
        <f t="shared" si="12"/>
        <v/>
      </c>
    </row>
    <row r="32" spans="1:36" ht="15" customHeight="1" x14ac:dyDescent="0.25">
      <c r="A32" s="32">
        <f t="shared" si="13"/>
        <v>26</v>
      </c>
      <c r="B32" s="38"/>
      <c r="C32" s="38"/>
      <c r="D32" s="24"/>
      <c r="E32" s="34"/>
      <c r="F32" s="51">
        <f t="shared" si="6"/>
        <v>117</v>
      </c>
      <c r="G32" s="24"/>
      <c r="H32" s="24"/>
      <c r="I32" s="24"/>
      <c r="J32" s="24"/>
      <c r="K32" s="53">
        <f t="shared" si="7"/>
        <v>0</v>
      </c>
      <c r="L32" s="43">
        <f t="shared" si="0"/>
        <v>0</v>
      </c>
      <c r="M32" s="43">
        <f t="shared" si="1"/>
        <v>0</v>
      </c>
      <c r="N32" s="43">
        <f t="shared" si="14"/>
        <v>0</v>
      </c>
      <c r="O32" s="43">
        <f t="shared" si="15"/>
        <v>0</v>
      </c>
      <c r="P32" s="43">
        <f t="shared" si="8"/>
        <v>0</v>
      </c>
      <c r="Q32" s="31">
        <f t="shared" si="9"/>
        <v>-2</v>
      </c>
      <c r="R32" s="31">
        <f t="shared" si="10"/>
        <v>0</v>
      </c>
      <c r="S32" s="43">
        <f t="shared" si="11"/>
        <v>0</v>
      </c>
      <c r="T32" s="31">
        <f t="shared" si="2"/>
        <v>0</v>
      </c>
      <c r="U32" s="31">
        <f t="shared" si="3"/>
        <v>0</v>
      </c>
      <c r="V32" s="31">
        <f t="shared" si="4"/>
        <v>0</v>
      </c>
      <c r="W32" s="31">
        <f t="shared" si="5"/>
        <v>0</v>
      </c>
      <c r="X32" s="43">
        <f t="shared" si="16"/>
        <v>0</v>
      </c>
      <c r="Y32" s="43">
        <f t="shared" si="17"/>
        <v>0</v>
      </c>
      <c r="Z32" s="43" t="e">
        <f>COUNTIF(#REF!,"ja")</f>
        <v>#REF!</v>
      </c>
      <c r="AA32" s="43" t="e">
        <f>COUNTIF(#REF!,"ja")</f>
        <v>#REF!</v>
      </c>
      <c r="AB32" s="43" t="e">
        <f t="shared" si="18"/>
        <v>#REF!</v>
      </c>
      <c r="AJ32" s="55" t="str">
        <f t="shared" si="12"/>
        <v/>
      </c>
    </row>
    <row r="33" spans="1:36" ht="15" customHeight="1" x14ac:dyDescent="0.25">
      <c r="A33" s="32">
        <f t="shared" si="13"/>
        <v>27</v>
      </c>
      <c r="B33" s="38"/>
      <c r="C33" s="38"/>
      <c r="D33" s="24"/>
      <c r="E33" s="34"/>
      <c r="F33" s="51">
        <f t="shared" si="6"/>
        <v>117</v>
      </c>
      <c r="G33" s="24"/>
      <c r="H33" s="24"/>
      <c r="I33" s="24"/>
      <c r="J33" s="24"/>
      <c r="K33" s="53">
        <f t="shared" si="7"/>
        <v>0</v>
      </c>
      <c r="L33" s="43">
        <f t="shared" si="0"/>
        <v>0</v>
      </c>
      <c r="M33" s="43">
        <f t="shared" si="1"/>
        <v>0</v>
      </c>
      <c r="N33" s="43">
        <f t="shared" si="14"/>
        <v>0</v>
      </c>
      <c r="O33" s="43">
        <f t="shared" si="15"/>
        <v>0</v>
      </c>
      <c r="P33" s="43">
        <f t="shared" si="8"/>
        <v>0</v>
      </c>
      <c r="Q33" s="31">
        <f t="shared" si="9"/>
        <v>-2</v>
      </c>
      <c r="R33" s="31">
        <f t="shared" si="10"/>
        <v>0</v>
      </c>
      <c r="S33" s="43">
        <f t="shared" si="11"/>
        <v>0</v>
      </c>
      <c r="T33" s="31">
        <f t="shared" si="2"/>
        <v>0</v>
      </c>
      <c r="U33" s="31">
        <f t="shared" si="3"/>
        <v>0</v>
      </c>
      <c r="V33" s="31">
        <f t="shared" si="4"/>
        <v>0</v>
      </c>
      <c r="W33" s="31">
        <f t="shared" si="5"/>
        <v>0</v>
      </c>
      <c r="X33" s="43">
        <f t="shared" si="16"/>
        <v>0</v>
      </c>
      <c r="Y33" s="43">
        <f t="shared" si="17"/>
        <v>0</v>
      </c>
      <c r="Z33" s="43" t="e">
        <f>COUNTIF(#REF!,"ja")</f>
        <v>#REF!</v>
      </c>
      <c r="AA33" s="43" t="e">
        <f>COUNTIF(#REF!,"ja")</f>
        <v>#REF!</v>
      </c>
      <c r="AB33" s="43" t="e">
        <f t="shared" si="18"/>
        <v>#REF!</v>
      </c>
      <c r="AJ33" s="55" t="str">
        <f t="shared" si="12"/>
        <v/>
      </c>
    </row>
    <row r="34" spans="1:36" ht="15" customHeight="1" x14ac:dyDescent="0.25">
      <c r="A34" s="32">
        <f t="shared" si="13"/>
        <v>28</v>
      </c>
      <c r="B34" s="38"/>
      <c r="C34" s="38"/>
      <c r="D34" s="24"/>
      <c r="E34" s="34"/>
      <c r="F34" s="51">
        <f t="shared" si="6"/>
        <v>117</v>
      </c>
      <c r="G34" s="24"/>
      <c r="H34" s="24"/>
      <c r="I34" s="24"/>
      <c r="J34" s="24"/>
      <c r="K34" s="53">
        <f t="shared" si="7"/>
        <v>0</v>
      </c>
      <c r="L34" s="43">
        <f t="shared" si="0"/>
        <v>0</v>
      </c>
      <c r="M34" s="43">
        <f t="shared" si="1"/>
        <v>0</v>
      </c>
      <c r="N34" s="43">
        <f t="shared" si="14"/>
        <v>0</v>
      </c>
      <c r="O34" s="43">
        <f t="shared" si="15"/>
        <v>0</v>
      </c>
      <c r="P34" s="43">
        <f t="shared" si="8"/>
        <v>0</v>
      </c>
      <c r="Q34" s="31">
        <f t="shared" si="9"/>
        <v>-2</v>
      </c>
      <c r="R34" s="31">
        <f t="shared" si="10"/>
        <v>0</v>
      </c>
      <c r="S34" s="43">
        <f t="shared" si="11"/>
        <v>0</v>
      </c>
      <c r="T34" s="31">
        <f t="shared" si="2"/>
        <v>0</v>
      </c>
      <c r="U34" s="31">
        <f t="shared" si="3"/>
        <v>0</v>
      </c>
      <c r="V34" s="31">
        <f t="shared" si="4"/>
        <v>0</v>
      </c>
      <c r="W34" s="31">
        <f t="shared" si="5"/>
        <v>0</v>
      </c>
      <c r="X34" s="43">
        <f t="shared" si="16"/>
        <v>0</v>
      </c>
      <c r="Y34" s="43">
        <f t="shared" si="17"/>
        <v>0</v>
      </c>
      <c r="Z34" s="43" t="e">
        <f>COUNTIF(#REF!,"ja")</f>
        <v>#REF!</v>
      </c>
      <c r="AA34" s="43" t="e">
        <f>COUNTIF(#REF!,"ja")</f>
        <v>#REF!</v>
      </c>
      <c r="AB34" s="43" t="e">
        <f t="shared" si="18"/>
        <v>#REF!</v>
      </c>
      <c r="AJ34" s="55" t="str">
        <f t="shared" si="12"/>
        <v/>
      </c>
    </row>
    <row r="35" spans="1:36" ht="15" customHeight="1" x14ac:dyDescent="0.25">
      <c r="A35" s="32">
        <f t="shared" si="13"/>
        <v>29</v>
      </c>
      <c r="B35" s="38"/>
      <c r="C35" s="38"/>
      <c r="D35" s="24"/>
      <c r="E35" s="34"/>
      <c r="F35" s="51">
        <f t="shared" si="6"/>
        <v>117</v>
      </c>
      <c r="G35" s="24"/>
      <c r="H35" s="24"/>
      <c r="I35" s="24"/>
      <c r="J35" s="24"/>
      <c r="K35" s="53">
        <f t="shared" si="7"/>
        <v>0</v>
      </c>
      <c r="L35" s="43">
        <f t="shared" si="0"/>
        <v>0</v>
      </c>
      <c r="M35" s="43">
        <f t="shared" si="1"/>
        <v>0</v>
      </c>
      <c r="N35" s="43">
        <f t="shared" si="14"/>
        <v>0</v>
      </c>
      <c r="O35" s="43">
        <f t="shared" si="15"/>
        <v>0</v>
      </c>
      <c r="P35" s="43">
        <f t="shared" si="8"/>
        <v>0</v>
      </c>
      <c r="Q35" s="31">
        <f t="shared" si="9"/>
        <v>-2</v>
      </c>
      <c r="R35" s="31">
        <f t="shared" si="10"/>
        <v>0</v>
      </c>
      <c r="S35" s="43">
        <f t="shared" si="11"/>
        <v>0</v>
      </c>
      <c r="T35" s="31">
        <f t="shared" si="2"/>
        <v>0</v>
      </c>
      <c r="U35" s="31">
        <f t="shared" si="3"/>
        <v>0</v>
      </c>
      <c r="V35" s="31">
        <f t="shared" si="4"/>
        <v>0</v>
      </c>
      <c r="W35" s="31">
        <f t="shared" si="5"/>
        <v>0</v>
      </c>
      <c r="X35" s="43">
        <f t="shared" si="16"/>
        <v>0</v>
      </c>
      <c r="Y35" s="43">
        <f t="shared" si="17"/>
        <v>0</v>
      </c>
      <c r="Z35" s="43" t="e">
        <f>COUNTIF(#REF!,"ja")</f>
        <v>#REF!</v>
      </c>
      <c r="AA35" s="43" t="e">
        <f>COUNTIF(#REF!,"ja")</f>
        <v>#REF!</v>
      </c>
      <c r="AB35" s="43" t="e">
        <f t="shared" si="18"/>
        <v>#REF!</v>
      </c>
      <c r="AJ35" s="55" t="str">
        <f t="shared" si="12"/>
        <v/>
      </c>
    </row>
    <row r="36" spans="1:36" ht="15" customHeight="1" x14ac:dyDescent="0.25">
      <c r="A36" s="32">
        <f t="shared" si="13"/>
        <v>30</v>
      </c>
      <c r="B36" s="38"/>
      <c r="C36" s="38"/>
      <c r="D36" s="24"/>
      <c r="E36" s="34"/>
      <c r="F36" s="51">
        <f t="shared" si="6"/>
        <v>117</v>
      </c>
      <c r="G36" s="24"/>
      <c r="H36" s="24"/>
      <c r="I36" s="24"/>
      <c r="J36" s="24"/>
      <c r="K36" s="53">
        <f t="shared" si="7"/>
        <v>0</v>
      </c>
      <c r="L36" s="43">
        <f t="shared" si="0"/>
        <v>0</v>
      </c>
      <c r="M36" s="43">
        <f t="shared" si="1"/>
        <v>0</v>
      </c>
      <c r="N36" s="43">
        <f t="shared" si="14"/>
        <v>0</v>
      </c>
      <c r="O36" s="43">
        <f t="shared" si="15"/>
        <v>0</v>
      </c>
      <c r="P36" s="43">
        <f t="shared" si="8"/>
        <v>0</v>
      </c>
      <c r="Q36" s="31">
        <f t="shared" si="9"/>
        <v>-2</v>
      </c>
      <c r="R36" s="31">
        <f t="shared" si="10"/>
        <v>0</v>
      </c>
      <c r="S36" s="43">
        <f t="shared" si="11"/>
        <v>0</v>
      </c>
      <c r="T36" s="31">
        <f t="shared" si="2"/>
        <v>0</v>
      </c>
      <c r="U36" s="31">
        <f t="shared" si="3"/>
        <v>0</v>
      </c>
      <c r="V36" s="31">
        <f t="shared" si="4"/>
        <v>0</v>
      </c>
      <c r="W36" s="31">
        <f t="shared" si="5"/>
        <v>0</v>
      </c>
      <c r="X36" s="43">
        <f t="shared" si="16"/>
        <v>0</v>
      </c>
      <c r="Y36" s="43">
        <f t="shared" si="17"/>
        <v>0</v>
      </c>
      <c r="Z36" s="43" t="e">
        <f>COUNTIF(#REF!,"ja")</f>
        <v>#REF!</v>
      </c>
      <c r="AA36" s="43" t="e">
        <f>COUNTIF(#REF!,"ja")</f>
        <v>#REF!</v>
      </c>
      <c r="AB36" s="43" t="e">
        <f t="shared" si="18"/>
        <v>#REF!</v>
      </c>
      <c r="AJ36" s="55" t="str">
        <f t="shared" si="12"/>
        <v/>
      </c>
    </row>
    <row r="37" spans="1:36" ht="15" customHeight="1" x14ac:dyDescent="0.25">
      <c r="A37" s="32">
        <f t="shared" si="13"/>
        <v>31</v>
      </c>
      <c r="B37" s="38"/>
      <c r="C37" s="38"/>
      <c r="D37" s="24"/>
      <c r="E37" s="34"/>
      <c r="F37" s="51">
        <f t="shared" si="6"/>
        <v>117</v>
      </c>
      <c r="G37" s="24"/>
      <c r="H37" s="24"/>
      <c r="I37" s="24"/>
      <c r="J37" s="24"/>
      <c r="K37" s="53">
        <f t="shared" si="7"/>
        <v>0</v>
      </c>
      <c r="L37" s="43">
        <f t="shared" si="0"/>
        <v>0</v>
      </c>
      <c r="M37" s="43">
        <f t="shared" si="1"/>
        <v>0</v>
      </c>
      <c r="N37" s="43">
        <f t="shared" si="14"/>
        <v>0</v>
      </c>
      <c r="O37" s="43">
        <f t="shared" si="15"/>
        <v>0</v>
      </c>
      <c r="P37" s="43">
        <f t="shared" si="8"/>
        <v>0</v>
      </c>
      <c r="Q37" s="31">
        <f t="shared" si="9"/>
        <v>-2</v>
      </c>
      <c r="R37" s="31">
        <f t="shared" si="10"/>
        <v>0</v>
      </c>
      <c r="S37" s="43">
        <f t="shared" si="11"/>
        <v>0</v>
      </c>
      <c r="T37" s="31">
        <f t="shared" si="2"/>
        <v>0</v>
      </c>
      <c r="U37" s="31">
        <f t="shared" si="3"/>
        <v>0</v>
      </c>
      <c r="V37" s="31">
        <f t="shared" si="4"/>
        <v>0</v>
      </c>
      <c r="W37" s="31">
        <f t="shared" si="5"/>
        <v>0</v>
      </c>
      <c r="X37" s="43">
        <f t="shared" si="16"/>
        <v>0</v>
      </c>
      <c r="Y37" s="43">
        <f t="shared" si="17"/>
        <v>0</v>
      </c>
      <c r="Z37" s="43" t="e">
        <f>COUNTIF(#REF!,"ja")</f>
        <v>#REF!</v>
      </c>
      <c r="AA37" s="43" t="e">
        <f>COUNTIF(#REF!,"ja")</f>
        <v>#REF!</v>
      </c>
      <c r="AB37" s="43" t="e">
        <f t="shared" si="18"/>
        <v>#REF!</v>
      </c>
      <c r="AJ37" s="55" t="str">
        <f t="shared" si="12"/>
        <v/>
      </c>
    </row>
    <row r="38" spans="1:36" ht="15" customHeight="1" x14ac:dyDescent="0.25">
      <c r="A38" s="32">
        <f t="shared" si="13"/>
        <v>32</v>
      </c>
      <c r="B38" s="38"/>
      <c r="C38" s="38"/>
      <c r="D38" s="24"/>
      <c r="E38" s="34"/>
      <c r="F38" s="51">
        <f t="shared" si="6"/>
        <v>117</v>
      </c>
      <c r="G38" s="24"/>
      <c r="H38" s="24"/>
      <c r="I38" s="24"/>
      <c r="J38" s="24"/>
      <c r="K38" s="53">
        <f t="shared" si="7"/>
        <v>0</v>
      </c>
      <c r="L38" s="43">
        <f t="shared" ref="L38:L69" si="19">SUM(L39:L138)</f>
        <v>0</v>
      </c>
      <c r="M38" s="43">
        <f t="shared" ref="M38:M69" si="20">SUM(M39:M138)</f>
        <v>0</v>
      </c>
      <c r="N38" s="43">
        <f t="shared" si="14"/>
        <v>0</v>
      </c>
      <c r="O38" s="43">
        <f t="shared" si="15"/>
        <v>0</v>
      </c>
      <c r="P38" s="43">
        <f t="shared" si="8"/>
        <v>0</v>
      </c>
      <c r="Q38" s="31">
        <f t="shared" si="9"/>
        <v>-2</v>
      </c>
      <c r="R38" s="31">
        <f t="shared" si="10"/>
        <v>0</v>
      </c>
      <c r="S38" s="43">
        <f t="shared" si="11"/>
        <v>0</v>
      </c>
      <c r="T38" s="31">
        <f t="shared" ref="T38:T69" si="21">COUNTIF(G38,"AK")+COUNTIF(G38,"Exp")</f>
        <v>0</v>
      </c>
      <c r="U38" s="31">
        <f t="shared" ref="U38:U69" si="22">COUNTIF(H38,"AK")+COUNTIF(H38,"Exp")</f>
        <v>0</v>
      </c>
      <c r="V38" s="31">
        <f t="shared" ref="V38:V69" si="23">COUNTIF(I38,"ja")</f>
        <v>0</v>
      </c>
      <c r="W38" s="31">
        <f t="shared" ref="W38:W69" si="24">COUNTIF(J38,"ja")</f>
        <v>0</v>
      </c>
      <c r="X38" s="43">
        <f t="shared" si="16"/>
        <v>0</v>
      </c>
      <c r="Y38" s="43">
        <f t="shared" si="17"/>
        <v>0</v>
      </c>
      <c r="Z38" s="43" t="e">
        <f>COUNTIF(#REF!,"ja")</f>
        <v>#REF!</v>
      </c>
      <c r="AA38" s="43" t="e">
        <f>COUNTIF(#REF!,"ja")</f>
        <v>#REF!</v>
      </c>
      <c r="AB38" s="43" t="e">
        <f t="shared" si="18"/>
        <v>#REF!</v>
      </c>
      <c r="AJ38" s="55" t="str">
        <f t="shared" si="12"/>
        <v/>
      </c>
    </row>
    <row r="39" spans="1:36" ht="15" customHeight="1" x14ac:dyDescent="0.25">
      <c r="A39" s="32">
        <f t="shared" si="13"/>
        <v>33</v>
      </c>
      <c r="B39" s="38"/>
      <c r="C39" s="38"/>
      <c r="D39" s="24"/>
      <c r="E39" s="34"/>
      <c r="F39" s="51">
        <f t="shared" si="6"/>
        <v>117</v>
      </c>
      <c r="G39" s="24"/>
      <c r="H39" s="24"/>
      <c r="I39" s="24"/>
      <c r="J39" s="24"/>
      <c r="K39" s="53">
        <f t="shared" si="7"/>
        <v>0</v>
      </c>
      <c r="L39" s="43">
        <f t="shared" si="19"/>
        <v>0</v>
      </c>
      <c r="M39" s="43">
        <f t="shared" si="20"/>
        <v>0</v>
      </c>
      <c r="N39" s="43">
        <f t="shared" si="14"/>
        <v>0</v>
      </c>
      <c r="O39" s="43">
        <f t="shared" si="15"/>
        <v>0</v>
      </c>
      <c r="P39" s="43">
        <f t="shared" si="8"/>
        <v>0</v>
      </c>
      <c r="Q39" s="31">
        <f t="shared" si="9"/>
        <v>-2</v>
      </c>
      <c r="R39" s="31">
        <f t="shared" si="10"/>
        <v>0</v>
      </c>
      <c r="S39" s="43">
        <f t="shared" si="11"/>
        <v>0</v>
      </c>
      <c r="T39" s="31">
        <f t="shared" si="21"/>
        <v>0</v>
      </c>
      <c r="U39" s="31">
        <f t="shared" si="22"/>
        <v>0</v>
      </c>
      <c r="V39" s="31">
        <f t="shared" si="23"/>
        <v>0</v>
      </c>
      <c r="W39" s="31">
        <f t="shared" si="24"/>
        <v>0</v>
      </c>
      <c r="X39" s="43">
        <f t="shared" si="16"/>
        <v>0</v>
      </c>
      <c r="Y39" s="43">
        <f t="shared" si="17"/>
        <v>0</v>
      </c>
      <c r="Z39" s="43" t="e">
        <f>COUNTIF(#REF!,"ja")</f>
        <v>#REF!</v>
      </c>
      <c r="AA39" s="43" t="e">
        <f>COUNTIF(#REF!,"ja")</f>
        <v>#REF!</v>
      </c>
      <c r="AB39" s="43" t="e">
        <f t="shared" si="18"/>
        <v>#REF!</v>
      </c>
      <c r="AJ39" s="55" t="str">
        <f t="shared" ref="AJ39:AJ70" si="25">IF((COUNTIF(B39,"*")&gt;0),B39&amp;", "&amp;C39&amp;"   -   "&amp;F39,"")</f>
        <v/>
      </c>
    </row>
    <row r="40" spans="1:36" ht="15" customHeight="1" x14ac:dyDescent="0.25">
      <c r="A40" s="32">
        <f t="shared" si="13"/>
        <v>34</v>
      </c>
      <c r="B40" s="38"/>
      <c r="C40" s="38"/>
      <c r="D40" s="24"/>
      <c r="E40" s="34"/>
      <c r="F40" s="51">
        <f t="shared" si="6"/>
        <v>117</v>
      </c>
      <c r="G40" s="24"/>
      <c r="H40" s="24"/>
      <c r="I40" s="24"/>
      <c r="J40" s="24"/>
      <c r="K40" s="53">
        <f t="shared" si="7"/>
        <v>0</v>
      </c>
      <c r="L40" s="43">
        <f t="shared" si="19"/>
        <v>0</v>
      </c>
      <c r="M40" s="43">
        <f t="shared" si="20"/>
        <v>0</v>
      </c>
      <c r="N40" s="43">
        <f t="shared" si="14"/>
        <v>0</v>
      </c>
      <c r="O40" s="43">
        <f t="shared" si="15"/>
        <v>0</v>
      </c>
      <c r="P40" s="43">
        <f t="shared" si="8"/>
        <v>0</v>
      </c>
      <c r="Q40" s="31">
        <f t="shared" si="9"/>
        <v>-2</v>
      </c>
      <c r="R40" s="31">
        <f t="shared" si="10"/>
        <v>0</v>
      </c>
      <c r="S40" s="43">
        <f t="shared" si="11"/>
        <v>0</v>
      </c>
      <c r="T40" s="31">
        <f t="shared" si="21"/>
        <v>0</v>
      </c>
      <c r="U40" s="31">
        <f t="shared" si="22"/>
        <v>0</v>
      </c>
      <c r="V40" s="31">
        <f t="shared" si="23"/>
        <v>0</v>
      </c>
      <c r="W40" s="31">
        <f t="shared" si="24"/>
        <v>0</v>
      </c>
      <c r="X40" s="43">
        <f t="shared" si="16"/>
        <v>0</v>
      </c>
      <c r="Y40" s="43">
        <f t="shared" si="17"/>
        <v>0</v>
      </c>
      <c r="Z40" s="43" t="e">
        <f>COUNTIF(#REF!,"ja")</f>
        <v>#REF!</v>
      </c>
      <c r="AA40" s="43" t="e">
        <f>COUNTIF(#REF!,"ja")</f>
        <v>#REF!</v>
      </c>
      <c r="AB40" s="43" t="e">
        <f t="shared" si="18"/>
        <v>#REF!</v>
      </c>
      <c r="AJ40" s="55" t="str">
        <f t="shared" si="25"/>
        <v/>
      </c>
    </row>
    <row r="41" spans="1:36" ht="15" customHeight="1" x14ac:dyDescent="0.25">
      <c r="A41" s="32">
        <f t="shared" si="13"/>
        <v>35</v>
      </c>
      <c r="B41" s="38"/>
      <c r="C41" s="38"/>
      <c r="D41" s="24"/>
      <c r="E41" s="34"/>
      <c r="F41" s="51">
        <f t="shared" si="6"/>
        <v>117</v>
      </c>
      <c r="G41" s="24"/>
      <c r="H41" s="24"/>
      <c r="I41" s="24"/>
      <c r="J41" s="24"/>
      <c r="K41" s="53">
        <f t="shared" si="7"/>
        <v>0</v>
      </c>
      <c r="L41" s="43">
        <f t="shared" si="19"/>
        <v>0</v>
      </c>
      <c r="M41" s="43">
        <f t="shared" si="20"/>
        <v>0</v>
      </c>
      <c r="N41" s="43">
        <f t="shared" si="14"/>
        <v>0</v>
      </c>
      <c r="O41" s="43">
        <f t="shared" si="15"/>
        <v>0</v>
      </c>
      <c r="P41" s="43">
        <f t="shared" si="8"/>
        <v>0</v>
      </c>
      <c r="Q41" s="31">
        <f t="shared" si="9"/>
        <v>-2</v>
      </c>
      <c r="R41" s="31">
        <f t="shared" si="10"/>
        <v>0</v>
      </c>
      <c r="S41" s="43">
        <f t="shared" si="11"/>
        <v>0</v>
      </c>
      <c r="T41" s="31">
        <f t="shared" si="21"/>
        <v>0</v>
      </c>
      <c r="U41" s="31">
        <f t="shared" si="22"/>
        <v>0</v>
      </c>
      <c r="V41" s="31">
        <f t="shared" si="23"/>
        <v>0</v>
      </c>
      <c r="W41" s="31">
        <f t="shared" si="24"/>
        <v>0</v>
      </c>
      <c r="X41" s="43">
        <f t="shared" si="16"/>
        <v>0</v>
      </c>
      <c r="Y41" s="43">
        <f t="shared" si="17"/>
        <v>0</v>
      </c>
      <c r="Z41" s="43" t="e">
        <f>COUNTIF(#REF!,"ja")</f>
        <v>#REF!</v>
      </c>
      <c r="AA41" s="43" t="e">
        <f>COUNTIF(#REF!,"ja")</f>
        <v>#REF!</v>
      </c>
      <c r="AB41" s="43" t="e">
        <f t="shared" si="18"/>
        <v>#REF!</v>
      </c>
      <c r="AJ41" s="55" t="str">
        <f t="shared" si="25"/>
        <v/>
      </c>
    </row>
    <row r="42" spans="1:36" ht="15" customHeight="1" x14ac:dyDescent="0.25">
      <c r="A42" s="32">
        <f t="shared" si="13"/>
        <v>36</v>
      </c>
      <c r="B42" s="38"/>
      <c r="C42" s="38"/>
      <c r="D42" s="24"/>
      <c r="E42" s="34"/>
      <c r="F42" s="51">
        <f t="shared" si="6"/>
        <v>117</v>
      </c>
      <c r="G42" s="24"/>
      <c r="H42" s="24"/>
      <c r="I42" s="24"/>
      <c r="J42" s="24"/>
      <c r="K42" s="53">
        <f t="shared" si="7"/>
        <v>0</v>
      </c>
      <c r="L42" s="43">
        <f t="shared" si="19"/>
        <v>0</v>
      </c>
      <c r="M42" s="43">
        <f t="shared" si="20"/>
        <v>0</v>
      </c>
      <c r="N42" s="43">
        <f t="shared" si="14"/>
        <v>0</v>
      </c>
      <c r="O42" s="43">
        <f t="shared" si="15"/>
        <v>0</v>
      </c>
      <c r="P42" s="43">
        <f t="shared" si="8"/>
        <v>0</v>
      </c>
      <c r="Q42" s="31">
        <f t="shared" si="9"/>
        <v>-2</v>
      </c>
      <c r="R42" s="31">
        <f t="shared" si="10"/>
        <v>0</v>
      </c>
      <c r="S42" s="43">
        <f t="shared" si="11"/>
        <v>0</v>
      </c>
      <c r="T42" s="31">
        <f t="shared" si="21"/>
        <v>0</v>
      </c>
      <c r="U42" s="31">
        <f t="shared" si="22"/>
        <v>0</v>
      </c>
      <c r="V42" s="31">
        <f t="shared" si="23"/>
        <v>0</v>
      </c>
      <c r="W42" s="31">
        <f t="shared" si="24"/>
        <v>0</v>
      </c>
      <c r="X42" s="43">
        <f t="shared" si="16"/>
        <v>0</v>
      </c>
      <c r="Y42" s="43">
        <f t="shared" si="17"/>
        <v>0</v>
      </c>
      <c r="Z42" s="43" t="e">
        <f>COUNTIF(#REF!,"ja")</f>
        <v>#REF!</v>
      </c>
      <c r="AA42" s="43" t="e">
        <f>COUNTIF(#REF!,"ja")</f>
        <v>#REF!</v>
      </c>
      <c r="AB42" s="43" t="e">
        <f t="shared" si="18"/>
        <v>#REF!</v>
      </c>
      <c r="AJ42" s="55" t="str">
        <f t="shared" si="25"/>
        <v/>
      </c>
    </row>
    <row r="43" spans="1:36" ht="15" customHeight="1" x14ac:dyDescent="0.25">
      <c r="A43" s="32">
        <f t="shared" si="13"/>
        <v>37</v>
      </c>
      <c r="B43" s="38"/>
      <c r="C43" s="38"/>
      <c r="D43" s="24"/>
      <c r="E43" s="34"/>
      <c r="F43" s="51">
        <f t="shared" si="6"/>
        <v>117</v>
      </c>
      <c r="G43" s="24"/>
      <c r="H43" s="24"/>
      <c r="I43" s="24"/>
      <c r="J43" s="24"/>
      <c r="K43" s="53">
        <f t="shared" si="7"/>
        <v>0</v>
      </c>
      <c r="L43" s="43">
        <f t="shared" si="19"/>
        <v>0</v>
      </c>
      <c r="M43" s="43">
        <f t="shared" si="20"/>
        <v>0</v>
      </c>
      <c r="N43" s="43">
        <f t="shared" si="14"/>
        <v>0</v>
      </c>
      <c r="O43" s="43">
        <f t="shared" si="15"/>
        <v>0</v>
      </c>
      <c r="P43" s="43">
        <f t="shared" si="8"/>
        <v>0</v>
      </c>
      <c r="Q43" s="31">
        <f t="shared" si="9"/>
        <v>-2</v>
      </c>
      <c r="R43" s="31">
        <f t="shared" si="10"/>
        <v>0</v>
      </c>
      <c r="S43" s="43">
        <f t="shared" si="11"/>
        <v>0</v>
      </c>
      <c r="T43" s="31">
        <f t="shared" si="21"/>
        <v>0</v>
      </c>
      <c r="U43" s="31">
        <f t="shared" si="22"/>
        <v>0</v>
      </c>
      <c r="V43" s="31">
        <f t="shared" si="23"/>
        <v>0</v>
      </c>
      <c r="W43" s="31">
        <f t="shared" si="24"/>
        <v>0</v>
      </c>
      <c r="X43" s="43">
        <f t="shared" si="16"/>
        <v>0</v>
      </c>
      <c r="Y43" s="43">
        <f t="shared" si="17"/>
        <v>0</v>
      </c>
      <c r="Z43" s="43" t="e">
        <f>COUNTIF(#REF!,"ja")</f>
        <v>#REF!</v>
      </c>
      <c r="AA43" s="43" t="e">
        <f>COUNTIF(#REF!,"ja")</f>
        <v>#REF!</v>
      </c>
      <c r="AB43" s="43" t="e">
        <f t="shared" si="18"/>
        <v>#REF!</v>
      </c>
      <c r="AJ43" s="55" t="str">
        <f t="shared" si="25"/>
        <v/>
      </c>
    </row>
    <row r="44" spans="1:36" ht="15" customHeight="1" x14ac:dyDescent="0.25">
      <c r="A44" s="32">
        <f t="shared" si="13"/>
        <v>38</v>
      </c>
      <c r="B44" s="38"/>
      <c r="C44" s="38"/>
      <c r="D44" s="24"/>
      <c r="E44" s="34"/>
      <c r="F44" s="51">
        <f t="shared" si="6"/>
        <v>117</v>
      </c>
      <c r="G44" s="24"/>
      <c r="H44" s="24"/>
      <c r="I44" s="24"/>
      <c r="J44" s="24"/>
      <c r="K44" s="53">
        <f t="shared" si="7"/>
        <v>0</v>
      </c>
      <c r="L44" s="43">
        <f t="shared" si="19"/>
        <v>0</v>
      </c>
      <c r="M44" s="43">
        <f t="shared" si="20"/>
        <v>0</v>
      </c>
      <c r="N44" s="43">
        <f t="shared" si="14"/>
        <v>0</v>
      </c>
      <c r="O44" s="43">
        <f t="shared" si="15"/>
        <v>0</v>
      </c>
      <c r="P44" s="43">
        <f t="shared" si="8"/>
        <v>0</v>
      </c>
      <c r="Q44" s="31">
        <f t="shared" si="9"/>
        <v>-2</v>
      </c>
      <c r="R44" s="31">
        <f t="shared" si="10"/>
        <v>0</v>
      </c>
      <c r="S44" s="43">
        <f t="shared" si="11"/>
        <v>0</v>
      </c>
      <c r="T44" s="31">
        <f t="shared" si="21"/>
        <v>0</v>
      </c>
      <c r="U44" s="31">
        <f t="shared" si="22"/>
        <v>0</v>
      </c>
      <c r="V44" s="31">
        <f t="shared" si="23"/>
        <v>0</v>
      </c>
      <c r="W44" s="31">
        <f t="shared" si="24"/>
        <v>0</v>
      </c>
      <c r="X44" s="43">
        <f t="shared" si="16"/>
        <v>0</v>
      </c>
      <c r="Y44" s="43">
        <f t="shared" si="17"/>
        <v>0</v>
      </c>
      <c r="Z44" s="43" t="e">
        <f>COUNTIF(#REF!,"ja")</f>
        <v>#REF!</v>
      </c>
      <c r="AA44" s="43" t="e">
        <f>COUNTIF(#REF!,"ja")</f>
        <v>#REF!</v>
      </c>
      <c r="AB44" s="43" t="e">
        <f t="shared" si="18"/>
        <v>#REF!</v>
      </c>
      <c r="AJ44" s="55" t="str">
        <f t="shared" si="25"/>
        <v/>
      </c>
    </row>
    <row r="45" spans="1:36" ht="15" customHeight="1" x14ac:dyDescent="0.25">
      <c r="A45" s="32">
        <f t="shared" si="13"/>
        <v>39</v>
      </c>
      <c r="B45" s="38"/>
      <c r="C45" s="38"/>
      <c r="D45" s="24"/>
      <c r="E45" s="34"/>
      <c r="F45" s="51">
        <f t="shared" si="6"/>
        <v>117</v>
      </c>
      <c r="G45" s="24"/>
      <c r="H45" s="24"/>
      <c r="I45" s="24"/>
      <c r="J45" s="24"/>
      <c r="K45" s="53">
        <f t="shared" si="7"/>
        <v>0</v>
      </c>
      <c r="L45" s="43">
        <f t="shared" si="19"/>
        <v>0</v>
      </c>
      <c r="M45" s="43">
        <f t="shared" si="20"/>
        <v>0</v>
      </c>
      <c r="N45" s="43">
        <f t="shared" si="14"/>
        <v>0</v>
      </c>
      <c r="O45" s="43">
        <f t="shared" si="15"/>
        <v>0</v>
      </c>
      <c r="P45" s="43">
        <f t="shared" si="8"/>
        <v>0</v>
      </c>
      <c r="Q45" s="31">
        <f t="shared" si="9"/>
        <v>-2</v>
      </c>
      <c r="R45" s="31">
        <f t="shared" si="10"/>
        <v>0</v>
      </c>
      <c r="S45" s="43">
        <f t="shared" si="11"/>
        <v>0</v>
      </c>
      <c r="T45" s="31">
        <f t="shared" si="21"/>
        <v>0</v>
      </c>
      <c r="U45" s="31">
        <f t="shared" si="22"/>
        <v>0</v>
      </c>
      <c r="V45" s="31">
        <f t="shared" si="23"/>
        <v>0</v>
      </c>
      <c r="W45" s="31">
        <f t="shared" si="24"/>
        <v>0</v>
      </c>
      <c r="X45" s="43">
        <f t="shared" si="16"/>
        <v>0</v>
      </c>
      <c r="Y45" s="43">
        <f t="shared" si="17"/>
        <v>0</v>
      </c>
      <c r="Z45" s="43" t="e">
        <f>COUNTIF(#REF!,"ja")</f>
        <v>#REF!</v>
      </c>
      <c r="AA45" s="43" t="e">
        <f>COUNTIF(#REF!,"ja")</f>
        <v>#REF!</v>
      </c>
      <c r="AB45" s="43" t="e">
        <f t="shared" si="18"/>
        <v>#REF!</v>
      </c>
      <c r="AJ45" s="55" t="str">
        <f t="shared" si="25"/>
        <v/>
      </c>
    </row>
    <row r="46" spans="1:36" ht="15" customHeight="1" x14ac:dyDescent="0.25">
      <c r="A46" s="32">
        <f t="shared" si="13"/>
        <v>40</v>
      </c>
      <c r="B46" s="38"/>
      <c r="C46" s="38"/>
      <c r="D46" s="24"/>
      <c r="E46" s="34"/>
      <c r="F46" s="51">
        <f t="shared" si="6"/>
        <v>117</v>
      </c>
      <c r="G46" s="24"/>
      <c r="H46" s="24"/>
      <c r="I46" s="24"/>
      <c r="J46" s="24"/>
      <c r="K46" s="53">
        <f t="shared" si="7"/>
        <v>0</v>
      </c>
      <c r="L46" s="43">
        <f t="shared" si="19"/>
        <v>0</v>
      </c>
      <c r="M46" s="43">
        <f t="shared" si="20"/>
        <v>0</v>
      </c>
      <c r="N46" s="43">
        <f t="shared" si="14"/>
        <v>0</v>
      </c>
      <c r="O46" s="43">
        <f t="shared" si="15"/>
        <v>0</v>
      </c>
      <c r="P46" s="43">
        <f t="shared" si="8"/>
        <v>0</v>
      </c>
      <c r="Q46" s="31">
        <f t="shared" si="9"/>
        <v>-2</v>
      </c>
      <c r="R46" s="31">
        <f t="shared" si="10"/>
        <v>0</v>
      </c>
      <c r="S46" s="43">
        <f t="shared" si="11"/>
        <v>0</v>
      </c>
      <c r="T46" s="31">
        <f t="shared" si="21"/>
        <v>0</v>
      </c>
      <c r="U46" s="31">
        <f t="shared" si="22"/>
        <v>0</v>
      </c>
      <c r="V46" s="31">
        <f t="shared" si="23"/>
        <v>0</v>
      </c>
      <c r="W46" s="31">
        <f t="shared" si="24"/>
        <v>0</v>
      </c>
      <c r="X46" s="43">
        <f t="shared" si="16"/>
        <v>0</v>
      </c>
      <c r="Y46" s="43">
        <f t="shared" si="17"/>
        <v>0</v>
      </c>
      <c r="Z46" s="43" t="e">
        <f>COUNTIF(#REF!,"ja")</f>
        <v>#REF!</v>
      </c>
      <c r="AA46" s="43" t="e">
        <f>COUNTIF(#REF!,"ja")</f>
        <v>#REF!</v>
      </c>
      <c r="AB46" s="43" t="e">
        <f t="shared" si="18"/>
        <v>#REF!</v>
      </c>
      <c r="AJ46" s="55" t="str">
        <f t="shared" si="25"/>
        <v/>
      </c>
    </row>
    <row r="47" spans="1:36" ht="15" customHeight="1" x14ac:dyDescent="0.25">
      <c r="A47" s="32">
        <f t="shared" si="13"/>
        <v>41</v>
      </c>
      <c r="B47" s="38"/>
      <c r="C47" s="38"/>
      <c r="D47" s="24"/>
      <c r="E47" s="34"/>
      <c r="F47" s="51">
        <f t="shared" si="6"/>
        <v>117</v>
      </c>
      <c r="G47" s="24"/>
      <c r="H47" s="24"/>
      <c r="I47" s="24"/>
      <c r="J47" s="24"/>
      <c r="K47" s="53">
        <f t="shared" si="7"/>
        <v>0</v>
      </c>
      <c r="L47" s="43">
        <f t="shared" si="19"/>
        <v>0</v>
      </c>
      <c r="M47" s="43">
        <f t="shared" si="20"/>
        <v>0</v>
      </c>
      <c r="N47" s="43">
        <f t="shared" si="14"/>
        <v>0</v>
      </c>
      <c r="O47" s="43">
        <f t="shared" si="15"/>
        <v>0</v>
      </c>
      <c r="P47" s="43">
        <f t="shared" si="8"/>
        <v>0</v>
      </c>
      <c r="Q47" s="31">
        <f t="shared" si="9"/>
        <v>-2</v>
      </c>
      <c r="R47" s="31">
        <f t="shared" si="10"/>
        <v>0</v>
      </c>
      <c r="S47" s="43">
        <f t="shared" si="11"/>
        <v>0</v>
      </c>
      <c r="T47" s="31">
        <f t="shared" si="21"/>
        <v>0</v>
      </c>
      <c r="U47" s="31">
        <f t="shared" si="22"/>
        <v>0</v>
      </c>
      <c r="V47" s="31">
        <f t="shared" si="23"/>
        <v>0</v>
      </c>
      <c r="W47" s="31">
        <f t="shared" si="24"/>
        <v>0</v>
      </c>
      <c r="X47" s="43">
        <f t="shared" si="16"/>
        <v>0</v>
      </c>
      <c r="Y47" s="43">
        <f t="shared" si="17"/>
        <v>0</v>
      </c>
      <c r="Z47" s="43" t="e">
        <f>COUNTIF(#REF!,"ja")</f>
        <v>#REF!</v>
      </c>
      <c r="AA47" s="43" t="e">
        <f>COUNTIF(#REF!,"ja")</f>
        <v>#REF!</v>
      </c>
      <c r="AB47" s="43" t="e">
        <f t="shared" si="18"/>
        <v>#REF!</v>
      </c>
      <c r="AJ47" s="55" t="str">
        <f t="shared" si="25"/>
        <v/>
      </c>
    </row>
    <row r="48" spans="1:36" ht="15" customHeight="1" x14ac:dyDescent="0.25">
      <c r="A48" s="32">
        <f t="shared" si="13"/>
        <v>42</v>
      </c>
      <c r="B48" s="38"/>
      <c r="C48" s="38"/>
      <c r="D48" s="24"/>
      <c r="E48" s="34"/>
      <c r="F48" s="51">
        <f t="shared" si="6"/>
        <v>117</v>
      </c>
      <c r="G48" s="24"/>
      <c r="H48" s="24"/>
      <c r="I48" s="24"/>
      <c r="J48" s="24"/>
      <c r="K48" s="53">
        <f t="shared" si="7"/>
        <v>0</v>
      </c>
      <c r="L48" s="43">
        <f t="shared" si="19"/>
        <v>0</v>
      </c>
      <c r="M48" s="43">
        <f t="shared" si="20"/>
        <v>0</v>
      </c>
      <c r="N48" s="43">
        <f t="shared" si="14"/>
        <v>0</v>
      </c>
      <c r="O48" s="43">
        <f t="shared" si="15"/>
        <v>0</v>
      </c>
      <c r="P48" s="43">
        <f t="shared" si="8"/>
        <v>0</v>
      </c>
      <c r="Q48" s="31">
        <f t="shared" si="9"/>
        <v>-2</v>
      </c>
      <c r="R48" s="31">
        <f t="shared" si="10"/>
        <v>0</v>
      </c>
      <c r="S48" s="43">
        <f t="shared" si="11"/>
        <v>0</v>
      </c>
      <c r="T48" s="31">
        <f t="shared" si="21"/>
        <v>0</v>
      </c>
      <c r="U48" s="31">
        <f t="shared" si="22"/>
        <v>0</v>
      </c>
      <c r="V48" s="31">
        <f t="shared" si="23"/>
        <v>0</v>
      </c>
      <c r="W48" s="31">
        <f t="shared" si="24"/>
        <v>0</v>
      </c>
      <c r="X48" s="43">
        <f t="shared" si="16"/>
        <v>0</v>
      </c>
      <c r="Y48" s="43">
        <f t="shared" si="17"/>
        <v>0</v>
      </c>
      <c r="Z48" s="43" t="e">
        <f>COUNTIF(#REF!,"ja")</f>
        <v>#REF!</v>
      </c>
      <c r="AA48" s="43" t="e">
        <f>COUNTIF(#REF!,"ja")</f>
        <v>#REF!</v>
      </c>
      <c r="AB48" s="43" t="e">
        <f t="shared" si="18"/>
        <v>#REF!</v>
      </c>
      <c r="AJ48" s="55" t="str">
        <f t="shared" si="25"/>
        <v/>
      </c>
    </row>
    <row r="49" spans="1:36" ht="15" customHeight="1" x14ac:dyDescent="0.25">
      <c r="A49" s="32">
        <f t="shared" si="13"/>
        <v>43</v>
      </c>
      <c r="B49" s="38"/>
      <c r="C49" s="38"/>
      <c r="D49" s="24"/>
      <c r="E49" s="34"/>
      <c r="F49" s="51">
        <f t="shared" si="6"/>
        <v>117</v>
      </c>
      <c r="G49" s="24"/>
      <c r="H49" s="24"/>
      <c r="I49" s="24"/>
      <c r="J49" s="24"/>
      <c r="K49" s="53">
        <f t="shared" si="7"/>
        <v>0</v>
      </c>
      <c r="L49" s="43">
        <f t="shared" si="19"/>
        <v>0</v>
      </c>
      <c r="M49" s="43">
        <f t="shared" si="20"/>
        <v>0</v>
      </c>
      <c r="N49" s="43">
        <f t="shared" si="14"/>
        <v>0</v>
      </c>
      <c r="O49" s="43">
        <f t="shared" si="15"/>
        <v>0</v>
      </c>
      <c r="P49" s="43">
        <f t="shared" si="8"/>
        <v>0</v>
      </c>
      <c r="Q49" s="31">
        <f t="shared" si="9"/>
        <v>-2</v>
      </c>
      <c r="R49" s="31">
        <f t="shared" si="10"/>
        <v>0</v>
      </c>
      <c r="S49" s="43">
        <f t="shared" si="11"/>
        <v>0</v>
      </c>
      <c r="T49" s="31">
        <f t="shared" si="21"/>
        <v>0</v>
      </c>
      <c r="U49" s="31">
        <f t="shared" si="22"/>
        <v>0</v>
      </c>
      <c r="V49" s="31">
        <f t="shared" si="23"/>
        <v>0</v>
      </c>
      <c r="W49" s="31">
        <f t="shared" si="24"/>
        <v>0</v>
      </c>
      <c r="X49" s="43">
        <f t="shared" si="16"/>
        <v>0</v>
      </c>
      <c r="Y49" s="43">
        <f t="shared" si="17"/>
        <v>0</v>
      </c>
      <c r="Z49" s="43" t="e">
        <f>COUNTIF(#REF!,"ja")</f>
        <v>#REF!</v>
      </c>
      <c r="AA49" s="43" t="e">
        <f>COUNTIF(#REF!,"ja")</f>
        <v>#REF!</v>
      </c>
      <c r="AB49" s="43" t="e">
        <f t="shared" si="18"/>
        <v>#REF!</v>
      </c>
      <c r="AJ49" s="55" t="str">
        <f t="shared" si="25"/>
        <v/>
      </c>
    </row>
    <row r="50" spans="1:36" ht="15" customHeight="1" x14ac:dyDescent="0.25">
      <c r="A50" s="32">
        <f t="shared" si="13"/>
        <v>44</v>
      </c>
      <c r="B50" s="38"/>
      <c r="C50" s="38"/>
      <c r="D50" s="24"/>
      <c r="E50" s="34"/>
      <c r="F50" s="51">
        <f t="shared" si="6"/>
        <v>117</v>
      </c>
      <c r="G50" s="24"/>
      <c r="H50" s="24"/>
      <c r="I50" s="24"/>
      <c r="J50" s="24"/>
      <c r="K50" s="53">
        <f t="shared" si="7"/>
        <v>0</v>
      </c>
      <c r="L50" s="43">
        <f t="shared" si="19"/>
        <v>0</v>
      </c>
      <c r="M50" s="43">
        <f t="shared" si="20"/>
        <v>0</v>
      </c>
      <c r="N50" s="43">
        <f t="shared" si="14"/>
        <v>0</v>
      </c>
      <c r="O50" s="43">
        <f t="shared" si="15"/>
        <v>0</v>
      </c>
      <c r="P50" s="43">
        <f t="shared" si="8"/>
        <v>0</v>
      </c>
      <c r="Q50" s="31">
        <f t="shared" si="9"/>
        <v>-2</v>
      </c>
      <c r="R50" s="31">
        <f t="shared" si="10"/>
        <v>0</v>
      </c>
      <c r="S50" s="43">
        <f t="shared" si="11"/>
        <v>0</v>
      </c>
      <c r="T50" s="31">
        <f t="shared" si="21"/>
        <v>0</v>
      </c>
      <c r="U50" s="31">
        <f t="shared" si="22"/>
        <v>0</v>
      </c>
      <c r="V50" s="31">
        <f t="shared" si="23"/>
        <v>0</v>
      </c>
      <c r="W50" s="31">
        <f t="shared" si="24"/>
        <v>0</v>
      </c>
      <c r="X50" s="43">
        <f t="shared" si="16"/>
        <v>0</v>
      </c>
      <c r="Y50" s="43">
        <f t="shared" si="17"/>
        <v>0</v>
      </c>
      <c r="Z50" s="43" t="e">
        <f>COUNTIF(#REF!,"ja")</f>
        <v>#REF!</v>
      </c>
      <c r="AA50" s="43" t="e">
        <f>COUNTIF(#REF!,"ja")</f>
        <v>#REF!</v>
      </c>
      <c r="AB50" s="43" t="e">
        <f t="shared" si="18"/>
        <v>#REF!</v>
      </c>
      <c r="AJ50" s="55" t="str">
        <f t="shared" si="25"/>
        <v/>
      </c>
    </row>
    <row r="51" spans="1:36" ht="15" customHeight="1" x14ac:dyDescent="0.25">
      <c r="A51" s="32">
        <f t="shared" si="13"/>
        <v>45</v>
      </c>
      <c r="B51" s="38"/>
      <c r="C51" s="39"/>
      <c r="D51" s="24"/>
      <c r="E51" s="34"/>
      <c r="F51" s="51">
        <f t="shared" si="6"/>
        <v>117</v>
      </c>
      <c r="G51" s="24"/>
      <c r="H51" s="24"/>
      <c r="I51" s="24"/>
      <c r="J51" s="24"/>
      <c r="K51" s="53">
        <f t="shared" si="7"/>
        <v>0</v>
      </c>
      <c r="L51" s="43">
        <f t="shared" si="19"/>
        <v>0</v>
      </c>
      <c r="M51" s="43">
        <f t="shared" si="20"/>
        <v>0</v>
      </c>
      <c r="N51" s="43">
        <f t="shared" si="14"/>
        <v>0</v>
      </c>
      <c r="O51" s="43">
        <f t="shared" si="15"/>
        <v>0</v>
      </c>
      <c r="P51" s="43">
        <f t="shared" si="8"/>
        <v>0</v>
      </c>
      <c r="Q51" s="31">
        <f t="shared" si="9"/>
        <v>-2</v>
      </c>
      <c r="R51" s="31">
        <f t="shared" si="10"/>
        <v>0</v>
      </c>
      <c r="S51" s="43">
        <f t="shared" si="11"/>
        <v>0</v>
      </c>
      <c r="T51" s="31">
        <f t="shared" si="21"/>
        <v>0</v>
      </c>
      <c r="U51" s="31">
        <f t="shared" si="22"/>
        <v>0</v>
      </c>
      <c r="V51" s="31">
        <f t="shared" si="23"/>
        <v>0</v>
      </c>
      <c r="W51" s="31">
        <f t="shared" si="24"/>
        <v>0</v>
      </c>
      <c r="X51" s="43">
        <f t="shared" si="16"/>
        <v>0</v>
      </c>
      <c r="Y51" s="43">
        <f t="shared" si="17"/>
        <v>0</v>
      </c>
      <c r="Z51" s="43" t="e">
        <f>COUNTIF(#REF!,"ja")</f>
        <v>#REF!</v>
      </c>
      <c r="AA51" s="43" t="e">
        <f>COUNTIF(#REF!,"ja")</f>
        <v>#REF!</v>
      </c>
      <c r="AB51" s="43" t="e">
        <f t="shared" si="18"/>
        <v>#REF!</v>
      </c>
      <c r="AJ51" s="55" t="str">
        <f t="shared" si="25"/>
        <v/>
      </c>
    </row>
    <row r="52" spans="1:36" ht="15" customHeight="1" x14ac:dyDescent="0.25">
      <c r="A52" s="32">
        <f t="shared" si="13"/>
        <v>46</v>
      </c>
      <c r="B52" s="38"/>
      <c r="C52" s="38"/>
      <c r="D52" s="24"/>
      <c r="E52" s="34"/>
      <c r="F52" s="51">
        <f t="shared" si="6"/>
        <v>117</v>
      </c>
      <c r="G52" s="24"/>
      <c r="H52" s="24"/>
      <c r="I52" s="24"/>
      <c r="J52" s="24"/>
      <c r="K52" s="53">
        <f t="shared" si="7"/>
        <v>0</v>
      </c>
      <c r="L52" s="43">
        <f t="shared" si="19"/>
        <v>0</v>
      </c>
      <c r="M52" s="43">
        <f t="shared" si="20"/>
        <v>0</v>
      </c>
      <c r="N52" s="43">
        <f t="shared" si="14"/>
        <v>0</v>
      </c>
      <c r="O52" s="43">
        <f t="shared" si="15"/>
        <v>0</v>
      </c>
      <c r="P52" s="43">
        <f t="shared" si="8"/>
        <v>0</v>
      </c>
      <c r="Q52" s="31">
        <f t="shared" si="9"/>
        <v>-2</v>
      </c>
      <c r="R52" s="31">
        <f t="shared" si="10"/>
        <v>0</v>
      </c>
      <c r="S52" s="43">
        <f t="shared" si="11"/>
        <v>0</v>
      </c>
      <c r="T52" s="31">
        <f t="shared" si="21"/>
        <v>0</v>
      </c>
      <c r="U52" s="31">
        <f t="shared" si="22"/>
        <v>0</v>
      </c>
      <c r="V52" s="31">
        <f t="shared" si="23"/>
        <v>0</v>
      </c>
      <c r="W52" s="31">
        <f t="shared" si="24"/>
        <v>0</v>
      </c>
      <c r="X52" s="43">
        <f t="shared" si="16"/>
        <v>0</v>
      </c>
      <c r="Y52" s="43">
        <f t="shared" si="17"/>
        <v>0</v>
      </c>
      <c r="Z52" s="43" t="e">
        <f>COUNTIF(#REF!,"ja")</f>
        <v>#REF!</v>
      </c>
      <c r="AA52" s="43" t="e">
        <f>COUNTIF(#REF!,"ja")</f>
        <v>#REF!</v>
      </c>
      <c r="AB52" s="43" t="e">
        <f t="shared" si="18"/>
        <v>#REF!</v>
      </c>
      <c r="AJ52" s="55" t="str">
        <f t="shared" si="25"/>
        <v/>
      </c>
    </row>
    <row r="53" spans="1:36" ht="15" customHeight="1" x14ac:dyDescent="0.25">
      <c r="A53" s="32">
        <f t="shared" si="13"/>
        <v>47</v>
      </c>
      <c r="B53" s="33"/>
      <c r="C53" s="38"/>
      <c r="D53" s="24"/>
      <c r="E53" s="34"/>
      <c r="F53" s="51">
        <f t="shared" si="6"/>
        <v>117</v>
      </c>
      <c r="G53" s="24"/>
      <c r="H53" s="24"/>
      <c r="I53" s="24"/>
      <c r="J53" s="24"/>
      <c r="K53" s="53">
        <f t="shared" si="7"/>
        <v>0</v>
      </c>
      <c r="L53" s="43">
        <f t="shared" si="19"/>
        <v>0</v>
      </c>
      <c r="M53" s="43">
        <f t="shared" si="20"/>
        <v>0</v>
      </c>
      <c r="N53" s="43">
        <f t="shared" si="14"/>
        <v>0</v>
      </c>
      <c r="O53" s="43">
        <f t="shared" si="15"/>
        <v>0</v>
      </c>
      <c r="P53" s="43">
        <f t="shared" si="8"/>
        <v>0</v>
      </c>
      <c r="Q53" s="31">
        <f t="shared" si="9"/>
        <v>-2</v>
      </c>
      <c r="R53" s="31">
        <f t="shared" si="10"/>
        <v>0</v>
      </c>
      <c r="S53" s="43">
        <f t="shared" si="11"/>
        <v>0</v>
      </c>
      <c r="T53" s="31">
        <f t="shared" si="21"/>
        <v>0</v>
      </c>
      <c r="U53" s="31">
        <f t="shared" si="22"/>
        <v>0</v>
      </c>
      <c r="V53" s="31">
        <f t="shared" si="23"/>
        <v>0</v>
      </c>
      <c r="W53" s="31">
        <f t="shared" si="24"/>
        <v>0</v>
      </c>
      <c r="X53" s="43">
        <f t="shared" si="16"/>
        <v>0</v>
      </c>
      <c r="Y53" s="43">
        <f t="shared" si="17"/>
        <v>0</v>
      </c>
      <c r="Z53" s="43" t="e">
        <f>COUNTIF(#REF!,"ja")</f>
        <v>#REF!</v>
      </c>
      <c r="AA53" s="43" t="e">
        <f>COUNTIF(#REF!,"ja")</f>
        <v>#REF!</v>
      </c>
      <c r="AB53" s="43" t="e">
        <f t="shared" si="18"/>
        <v>#REF!</v>
      </c>
      <c r="AJ53" s="55" t="str">
        <f t="shared" si="25"/>
        <v/>
      </c>
    </row>
    <row r="54" spans="1:36" ht="15" customHeight="1" x14ac:dyDescent="0.25">
      <c r="A54" s="32">
        <f t="shared" si="13"/>
        <v>48</v>
      </c>
      <c r="B54" s="35"/>
      <c r="C54" s="35"/>
      <c r="D54" s="24"/>
      <c r="E54" s="34"/>
      <c r="F54" s="51">
        <f t="shared" si="6"/>
        <v>117</v>
      </c>
      <c r="G54" s="24"/>
      <c r="H54" s="24"/>
      <c r="I54" s="24"/>
      <c r="J54" s="24"/>
      <c r="K54" s="53">
        <f t="shared" si="7"/>
        <v>0</v>
      </c>
      <c r="L54" s="43">
        <f t="shared" si="19"/>
        <v>0</v>
      </c>
      <c r="M54" s="43">
        <f t="shared" si="20"/>
        <v>0</v>
      </c>
      <c r="N54" s="43">
        <f t="shared" si="14"/>
        <v>0</v>
      </c>
      <c r="O54" s="43">
        <f t="shared" si="15"/>
        <v>0</v>
      </c>
      <c r="P54" s="43">
        <f t="shared" si="8"/>
        <v>0</v>
      </c>
      <c r="Q54" s="31">
        <f t="shared" si="9"/>
        <v>-2</v>
      </c>
      <c r="R54" s="31">
        <f t="shared" si="10"/>
        <v>0</v>
      </c>
      <c r="S54" s="43">
        <f t="shared" si="11"/>
        <v>0</v>
      </c>
      <c r="T54" s="31">
        <f t="shared" si="21"/>
        <v>0</v>
      </c>
      <c r="U54" s="31">
        <f t="shared" si="22"/>
        <v>0</v>
      </c>
      <c r="V54" s="31">
        <f t="shared" si="23"/>
        <v>0</v>
      </c>
      <c r="W54" s="31">
        <f t="shared" si="24"/>
        <v>0</v>
      </c>
      <c r="X54" s="43">
        <f t="shared" si="16"/>
        <v>0</v>
      </c>
      <c r="Y54" s="43">
        <f t="shared" si="17"/>
        <v>0</v>
      </c>
      <c r="Z54" s="43" t="e">
        <f>COUNTIF(#REF!,"ja")</f>
        <v>#REF!</v>
      </c>
      <c r="AA54" s="43" t="e">
        <f>COUNTIF(#REF!,"ja")</f>
        <v>#REF!</v>
      </c>
      <c r="AB54" s="43" t="e">
        <f t="shared" si="18"/>
        <v>#REF!</v>
      </c>
      <c r="AJ54" s="55" t="str">
        <f t="shared" si="25"/>
        <v/>
      </c>
    </row>
    <row r="55" spans="1:36" ht="15" customHeight="1" x14ac:dyDescent="0.25">
      <c r="A55" s="32">
        <f t="shared" si="13"/>
        <v>49</v>
      </c>
      <c r="B55" s="35"/>
      <c r="C55" s="35"/>
      <c r="D55" s="24"/>
      <c r="E55" s="34"/>
      <c r="F55" s="51">
        <f t="shared" si="6"/>
        <v>117</v>
      </c>
      <c r="G55" s="24"/>
      <c r="H55" s="24"/>
      <c r="I55" s="24"/>
      <c r="J55" s="24"/>
      <c r="K55" s="53">
        <f t="shared" si="7"/>
        <v>0</v>
      </c>
      <c r="L55" s="43">
        <f t="shared" si="19"/>
        <v>0</v>
      </c>
      <c r="M55" s="43">
        <f t="shared" si="20"/>
        <v>0</v>
      </c>
      <c r="N55" s="43">
        <f t="shared" si="14"/>
        <v>0</v>
      </c>
      <c r="O55" s="43">
        <f t="shared" si="15"/>
        <v>0</v>
      </c>
      <c r="P55" s="43">
        <f t="shared" si="8"/>
        <v>0</v>
      </c>
      <c r="Q55" s="31">
        <f t="shared" si="9"/>
        <v>-2</v>
      </c>
      <c r="R55" s="31">
        <f t="shared" si="10"/>
        <v>0</v>
      </c>
      <c r="S55" s="43">
        <f t="shared" si="11"/>
        <v>0</v>
      </c>
      <c r="T55" s="31">
        <f t="shared" si="21"/>
        <v>0</v>
      </c>
      <c r="U55" s="31">
        <f t="shared" si="22"/>
        <v>0</v>
      </c>
      <c r="V55" s="31">
        <f t="shared" si="23"/>
        <v>0</v>
      </c>
      <c r="W55" s="31">
        <f t="shared" si="24"/>
        <v>0</v>
      </c>
      <c r="X55" s="43">
        <f t="shared" si="16"/>
        <v>0</v>
      </c>
      <c r="Y55" s="43">
        <f t="shared" si="17"/>
        <v>0</v>
      </c>
      <c r="Z55" s="43" t="e">
        <f>COUNTIF(#REF!,"ja")</f>
        <v>#REF!</v>
      </c>
      <c r="AA55" s="43" t="e">
        <f>COUNTIF(#REF!,"ja")</f>
        <v>#REF!</v>
      </c>
      <c r="AB55" s="43" t="e">
        <f t="shared" si="18"/>
        <v>#REF!</v>
      </c>
      <c r="AJ55" s="55" t="str">
        <f t="shared" si="25"/>
        <v/>
      </c>
    </row>
    <row r="56" spans="1:36" ht="15" customHeight="1" x14ac:dyDescent="0.25">
      <c r="A56" s="32">
        <f t="shared" si="13"/>
        <v>50</v>
      </c>
      <c r="B56" s="36"/>
      <c r="C56" s="36"/>
      <c r="D56" s="24"/>
      <c r="E56" s="34"/>
      <c r="F56" s="51">
        <f t="shared" si="6"/>
        <v>117</v>
      </c>
      <c r="G56" s="24"/>
      <c r="H56" s="24"/>
      <c r="I56" s="24"/>
      <c r="J56" s="24"/>
      <c r="K56" s="53">
        <f t="shared" si="7"/>
        <v>0</v>
      </c>
      <c r="L56" s="43">
        <f t="shared" si="19"/>
        <v>0</v>
      </c>
      <c r="M56" s="43">
        <f t="shared" si="20"/>
        <v>0</v>
      </c>
      <c r="N56" s="43">
        <f t="shared" si="14"/>
        <v>0</v>
      </c>
      <c r="O56" s="43">
        <f t="shared" si="15"/>
        <v>0</v>
      </c>
      <c r="P56" s="43">
        <f t="shared" si="8"/>
        <v>0</v>
      </c>
      <c r="Q56" s="31">
        <f t="shared" si="9"/>
        <v>-2</v>
      </c>
      <c r="R56" s="31">
        <f t="shared" si="10"/>
        <v>0</v>
      </c>
      <c r="S56" s="43">
        <f t="shared" si="11"/>
        <v>0</v>
      </c>
      <c r="T56" s="31">
        <f t="shared" si="21"/>
        <v>0</v>
      </c>
      <c r="U56" s="31">
        <f t="shared" si="22"/>
        <v>0</v>
      </c>
      <c r="V56" s="31">
        <f t="shared" si="23"/>
        <v>0</v>
      </c>
      <c r="W56" s="31">
        <f t="shared" si="24"/>
        <v>0</v>
      </c>
      <c r="X56" s="43">
        <f t="shared" si="16"/>
        <v>0</v>
      </c>
      <c r="Y56" s="43">
        <f t="shared" si="17"/>
        <v>0</v>
      </c>
      <c r="Z56" s="43" t="e">
        <f>COUNTIF(#REF!,"ja")</f>
        <v>#REF!</v>
      </c>
      <c r="AA56" s="43" t="e">
        <f>COUNTIF(#REF!,"ja")</f>
        <v>#REF!</v>
      </c>
      <c r="AB56" s="43" t="e">
        <f t="shared" si="18"/>
        <v>#REF!</v>
      </c>
      <c r="AJ56" s="55" t="str">
        <f t="shared" si="25"/>
        <v/>
      </c>
    </row>
    <row r="57" spans="1:36" ht="15" customHeight="1" x14ac:dyDescent="0.25">
      <c r="A57" s="32">
        <f t="shared" si="13"/>
        <v>51</v>
      </c>
      <c r="B57" s="36"/>
      <c r="C57" s="36"/>
      <c r="D57" s="24"/>
      <c r="E57" s="34"/>
      <c r="F57" s="51">
        <f t="shared" si="6"/>
        <v>117</v>
      </c>
      <c r="G57" s="24"/>
      <c r="H57" s="24"/>
      <c r="I57" s="24"/>
      <c r="J57" s="24"/>
      <c r="K57" s="53">
        <f t="shared" si="7"/>
        <v>0</v>
      </c>
      <c r="L57" s="43">
        <f t="shared" si="19"/>
        <v>0</v>
      </c>
      <c r="M57" s="43">
        <f t="shared" si="20"/>
        <v>0</v>
      </c>
      <c r="N57" s="43">
        <f t="shared" si="14"/>
        <v>0</v>
      </c>
      <c r="O57" s="43">
        <f t="shared" si="15"/>
        <v>0</v>
      </c>
      <c r="P57" s="43">
        <f t="shared" si="8"/>
        <v>0</v>
      </c>
      <c r="Q57" s="31">
        <f t="shared" si="9"/>
        <v>-2</v>
      </c>
      <c r="R57" s="31">
        <f t="shared" si="10"/>
        <v>0</v>
      </c>
      <c r="S57" s="43">
        <f t="shared" si="11"/>
        <v>0</v>
      </c>
      <c r="T57" s="31">
        <f t="shared" si="21"/>
        <v>0</v>
      </c>
      <c r="U57" s="31">
        <f t="shared" si="22"/>
        <v>0</v>
      </c>
      <c r="V57" s="31">
        <f t="shared" si="23"/>
        <v>0</v>
      </c>
      <c r="W57" s="31">
        <f t="shared" si="24"/>
        <v>0</v>
      </c>
      <c r="X57" s="43">
        <f t="shared" si="16"/>
        <v>0</v>
      </c>
      <c r="Y57" s="43">
        <f t="shared" si="17"/>
        <v>0</v>
      </c>
      <c r="Z57" s="43" t="e">
        <f>COUNTIF(#REF!,"ja")</f>
        <v>#REF!</v>
      </c>
      <c r="AA57" s="43" t="e">
        <f>COUNTIF(#REF!,"ja")</f>
        <v>#REF!</v>
      </c>
      <c r="AB57" s="43" t="e">
        <f t="shared" si="18"/>
        <v>#REF!</v>
      </c>
      <c r="AJ57" s="55" t="str">
        <f t="shared" si="25"/>
        <v/>
      </c>
    </row>
    <row r="58" spans="1:36" ht="15" customHeight="1" x14ac:dyDescent="0.25">
      <c r="A58" s="32">
        <f t="shared" si="13"/>
        <v>52</v>
      </c>
      <c r="B58" s="36"/>
      <c r="C58" s="36"/>
      <c r="D58" s="24"/>
      <c r="E58" s="34"/>
      <c r="F58" s="51">
        <f t="shared" si="6"/>
        <v>117</v>
      </c>
      <c r="G58" s="24"/>
      <c r="H58" s="24"/>
      <c r="I58" s="24"/>
      <c r="J58" s="24"/>
      <c r="K58" s="53">
        <f t="shared" si="7"/>
        <v>0</v>
      </c>
      <c r="L58" s="43">
        <f t="shared" si="19"/>
        <v>0</v>
      </c>
      <c r="M58" s="43">
        <f t="shared" si="20"/>
        <v>0</v>
      </c>
      <c r="N58" s="43">
        <f t="shared" si="14"/>
        <v>0</v>
      </c>
      <c r="O58" s="43">
        <f t="shared" si="15"/>
        <v>0</v>
      </c>
      <c r="P58" s="43">
        <f t="shared" si="8"/>
        <v>0</v>
      </c>
      <c r="Q58" s="31">
        <f t="shared" si="9"/>
        <v>-2</v>
      </c>
      <c r="R58" s="31">
        <f t="shared" si="10"/>
        <v>0</v>
      </c>
      <c r="S58" s="43">
        <f t="shared" si="11"/>
        <v>0</v>
      </c>
      <c r="T58" s="31">
        <f t="shared" si="21"/>
        <v>0</v>
      </c>
      <c r="U58" s="31">
        <f t="shared" si="22"/>
        <v>0</v>
      </c>
      <c r="V58" s="31">
        <f t="shared" si="23"/>
        <v>0</v>
      </c>
      <c r="W58" s="31">
        <f t="shared" si="24"/>
        <v>0</v>
      </c>
      <c r="X58" s="43">
        <f t="shared" si="16"/>
        <v>0</v>
      </c>
      <c r="Y58" s="43">
        <f t="shared" si="17"/>
        <v>0</v>
      </c>
      <c r="Z58" s="43" t="e">
        <f>COUNTIF(#REF!,"ja")</f>
        <v>#REF!</v>
      </c>
      <c r="AA58" s="43" t="e">
        <f>COUNTIF(#REF!,"ja")</f>
        <v>#REF!</v>
      </c>
      <c r="AB58" s="43" t="e">
        <f t="shared" si="18"/>
        <v>#REF!</v>
      </c>
      <c r="AJ58" s="55" t="str">
        <f t="shared" si="25"/>
        <v/>
      </c>
    </row>
    <row r="59" spans="1:36" ht="15" customHeight="1" x14ac:dyDescent="0.25">
      <c r="A59" s="32">
        <f t="shared" si="13"/>
        <v>53</v>
      </c>
      <c r="B59" s="36"/>
      <c r="C59" s="36"/>
      <c r="D59" s="24"/>
      <c r="E59" s="34"/>
      <c r="F59" s="51">
        <f t="shared" si="6"/>
        <v>117</v>
      </c>
      <c r="G59" s="24"/>
      <c r="H59" s="24"/>
      <c r="I59" s="24"/>
      <c r="J59" s="24"/>
      <c r="K59" s="53">
        <f t="shared" si="7"/>
        <v>0</v>
      </c>
      <c r="L59" s="43">
        <f t="shared" si="19"/>
        <v>0</v>
      </c>
      <c r="M59" s="43">
        <f t="shared" si="20"/>
        <v>0</v>
      </c>
      <c r="N59" s="43">
        <f t="shared" si="14"/>
        <v>0</v>
      </c>
      <c r="O59" s="43">
        <f t="shared" si="15"/>
        <v>0</v>
      </c>
      <c r="P59" s="43">
        <f t="shared" si="8"/>
        <v>0</v>
      </c>
      <c r="Q59" s="31">
        <f t="shared" si="9"/>
        <v>-2</v>
      </c>
      <c r="R59" s="31">
        <f t="shared" si="10"/>
        <v>0</v>
      </c>
      <c r="S59" s="43">
        <f t="shared" si="11"/>
        <v>0</v>
      </c>
      <c r="T59" s="31">
        <f t="shared" si="21"/>
        <v>0</v>
      </c>
      <c r="U59" s="31">
        <f t="shared" si="22"/>
        <v>0</v>
      </c>
      <c r="V59" s="31">
        <f t="shared" si="23"/>
        <v>0</v>
      </c>
      <c r="W59" s="31">
        <f t="shared" si="24"/>
        <v>0</v>
      </c>
      <c r="X59" s="43">
        <f t="shared" si="16"/>
        <v>0</v>
      </c>
      <c r="Y59" s="43">
        <f t="shared" si="17"/>
        <v>0</v>
      </c>
      <c r="Z59" s="43" t="e">
        <f>COUNTIF(#REF!,"ja")</f>
        <v>#REF!</v>
      </c>
      <c r="AA59" s="43" t="e">
        <f>COUNTIF(#REF!,"ja")</f>
        <v>#REF!</v>
      </c>
      <c r="AB59" s="43" t="e">
        <f t="shared" si="18"/>
        <v>#REF!</v>
      </c>
      <c r="AJ59" s="55" t="str">
        <f t="shared" si="25"/>
        <v/>
      </c>
    </row>
    <row r="60" spans="1:36" ht="15" customHeight="1" x14ac:dyDescent="0.25">
      <c r="A60" s="32">
        <f t="shared" si="13"/>
        <v>54</v>
      </c>
      <c r="B60" s="36"/>
      <c r="C60" s="36"/>
      <c r="D60" s="24"/>
      <c r="E60" s="34"/>
      <c r="F60" s="51">
        <f t="shared" si="6"/>
        <v>117</v>
      </c>
      <c r="G60" s="24"/>
      <c r="H60" s="24"/>
      <c r="I60" s="24"/>
      <c r="J60" s="24"/>
      <c r="K60" s="53">
        <f t="shared" si="7"/>
        <v>0</v>
      </c>
      <c r="L60" s="43">
        <f t="shared" si="19"/>
        <v>0</v>
      </c>
      <c r="M60" s="43">
        <f t="shared" si="20"/>
        <v>0</v>
      </c>
      <c r="N60" s="43">
        <f t="shared" si="14"/>
        <v>0</v>
      </c>
      <c r="O60" s="43">
        <f t="shared" si="15"/>
        <v>0</v>
      </c>
      <c r="P60" s="43">
        <f t="shared" si="8"/>
        <v>0</v>
      </c>
      <c r="Q60" s="31">
        <f t="shared" si="9"/>
        <v>-2</v>
      </c>
      <c r="R60" s="31">
        <f t="shared" si="10"/>
        <v>0</v>
      </c>
      <c r="S60" s="43">
        <f t="shared" si="11"/>
        <v>0</v>
      </c>
      <c r="T60" s="31">
        <f t="shared" si="21"/>
        <v>0</v>
      </c>
      <c r="U60" s="31">
        <f t="shared" si="22"/>
        <v>0</v>
      </c>
      <c r="V60" s="31">
        <f t="shared" si="23"/>
        <v>0</v>
      </c>
      <c r="W60" s="31">
        <f t="shared" si="24"/>
        <v>0</v>
      </c>
      <c r="X60" s="43">
        <f t="shared" si="16"/>
        <v>0</v>
      </c>
      <c r="Y60" s="43">
        <f t="shared" si="17"/>
        <v>0</v>
      </c>
      <c r="Z60" s="43" t="e">
        <f>COUNTIF(#REF!,"ja")</f>
        <v>#REF!</v>
      </c>
      <c r="AA60" s="43" t="e">
        <f>COUNTIF(#REF!,"ja")</f>
        <v>#REF!</v>
      </c>
      <c r="AB60" s="43" t="e">
        <f t="shared" si="18"/>
        <v>#REF!</v>
      </c>
      <c r="AJ60" s="55" t="str">
        <f t="shared" si="25"/>
        <v/>
      </c>
    </row>
    <row r="61" spans="1:36" ht="15" customHeight="1" x14ac:dyDescent="0.25">
      <c r="A61" s="32">
        <f t="shared" si="13"/>
        <v>55</v>
      </c>
      <c r="B61" s="36"/>
      <c r="C61" s="36"/>
      <c r="D61" s="24"/>
      <c r="E61" s="34"/>
      <c r="F61" s="51">
        <f t="shared" si="6"/>
        <v>117</v>
      </c>
      <c r="G61" s="24"/>
      <c r="H61" s="24"/>
      <c r="I61" s="24"/>
      <c r="J61" s="24"/>
      <c r="K61" s="53">
        <f t="shared" si="7"/>
        <v>0</v>
      </c>
      <c r="L61" s="43">
        <f t="shared" si="19"/>
        <v>0</v>
      </c>
      <c r="M61" s="43">
        <f t="shared" si="20"/>
        <v>0</v>
      </c>
      <c r="N61" s="43">
        <f t="shared" si="14"/>
        <v>0</v>
      </c>
      <c r="O61" s="43">
        <f t="shared" si="15"/>
        <v>0</v>
      </c>
      <c r="P61" s="43">
        <f t="shared" si="8"/>
        <v>0</v>
      </c>
      <c r="Q61" s="31">
        <f t="shared" si="9"/>
        <v>-2</v>
      </c>
      <c r="R61" s="31">
        <f t="shared" si="10"/>
        <v>0</v>
      </c>
      <c r="S61" s="43">
        <f t="shared" si="11"/>
        <v>0</v>
      </c>
      <c r="T61" s="31">
        <f t="shared" si="21"/>
        <v>0</v>
      </c>
      <c r="U61" s="31">
        <f t="shared" si="22"/>
        <v>0</v>
      </c>
      <c r="V61" s="31">
        <f t="shared" si="23"/>
        <v>0</v>
      </c>
      <c r="W61" s="31">
        <f t="shared" si="24"/>
        <v>0</v>
      </c>
      <c r="X61" s="43">
        <f t="shared" si="16"/>
        <v>0</v>
      </c>
      <c r="Y61" s="43">
        <f t="shared" si="17"/>
        <v>0</v>
      </c>
      <c r="Z61" s="43" t="e">
        <f>COUNTIF(#REF!,"ja")</f>
        <v>#REF!</v>
      </c>
      <c r="AA61" s="43" t="e">
        <f>COUNTIF(#REF!,"ja")</f>
        <v>#REF!</v>
      </c>
      <c r="AB61" s="43" t="e">
        <f t="shared" si="18"/>
        <v>#REF!</v>
      </c>
      <c r="AJ61" s="55" t="str">
        <f t="shared" si="25"/>
        <v/>
      </c>
    </row>
    <row r="62" spans="1:36" ht="15" customHeight="1" x14ac:dyDescent="0.25">
      <c r="A62" s="32">
        <f t="shared" si="13"/>
        <v>56</v>
      </c>
      <c r="B62" s="36"/>
      <c r="C62" s="36"/>
      <c r="D62" s="24"/>
      <c r="E62" s="34"/>
      <c r="F62" s="51">
        <f t="shared" si="6"/>
        <v>117</v>
      </c>
      <c r="G62" s="24"/>
      <c r="H62" s="24"/>
      <c r="I62" s="24"/>
      <c r="J62" s="24"/>
      <c r="K62" s="53">
        <f t="shared" si="7"/>
        <v>0</v>
      </c>
      <c r="L62" s="43">
        <f t="shared" si="19"/>
        <v>0</v>
      </c>
      <c r="M62" s="43">
        <f t="shared" si="20"/>
        <v>0</v>
      </c>
      <c r="N62" s="43">
        <f t="shared" si="14"/>
        <v>0</v>
      </c>
      <c r="O62" s="43">
        <f t="shared" si="15"/>
        <v>0</v>
      </c>
      <c r="P62" s="43">
        <f t="shared" si="8"/>
        <v>0</v>
      </c>
      <c r="Q62" s="31">
        <f t="shared" si="9"/>
        <v>-2</v>
      </c>
      <c r="R62" s="31">
        <f t="shared" si="10"/>
        <v>0</v>
      </c>
      <c r="S62" s="43">
        <f t="shared" si="11"/>
        <v>0</v>
      </c>
      <c r="T62" s="31">
        <f t="shared" si="21"/>
        <v>0</v>
      </c>
      <c r="U62" s="31">
        <f t="shared" si="22"/>
        <v>0</v>
      </c>
      <c r="V62" s="31">
        <f t="shared" si="23"/>
        <v>0</v>
      </c>
      <c r="W62" s="31">
        <f t="shared" si="24"/>
        <v>0</v>
      </c>
      <c r="X62" s="43">
        <f t="shared" si="16"/>
        <v>0</v>
      </c>
      <c r="Y62" s="43">
        <f t="shared" si="17"/>
        <v>0</v>
      </c>
      <c r="Z62" s="43" t="e">
        <f>COUNTIF(#REF!,"ja")</f>
        <v>#REF!</v>
      </c>
      <c r="AA62" s="43" t="e">
        <f>COUNTIF(#REF!,"ja")</f>
        <v>#REF!</v>
      </c>
      <c r="AB62" s="43" t="e">
        <f t="shared" si="18"/>
        <v>#REF!</v>
      </c>
      <c r="AJ62" s="55" t="str">
        <f t="shared" si="25"/>
        <v/>
      </c>
    </row>
    <row r="63" spans="1:36" ht="15" customHeight="1" x14ac:dyDescent="0.25">
      <c r="A63" s="32">
        <f t="shared" si="13"/>
        <v>57</v>
      </c>
      <c r="B63" s="36"/>
      <c r="C63" s="36"/>
      <c r="D63" s="24"/>
      <c r="E63" s="34"/>
      <c r="F63" s="51">
        <f t="shared" si="6"/>
        <v>117</v>
      </c>
      <c r="G63" s="24"/>
      <c r="H63" s="24"/>
      <c r="I63" s="24"/>
      <c r="J63" s="24"/>
      <c r="K63" s="53">
        <f t="shared" si="7"/>
        <v>0</v>
      </c>
      <c r="L63" s="43">
        <f t="shared" si="19"/>
        <v>0</v>
      </c>
      <c r="M63" s="43">
        <f t="shared" si="20"/>
        <v>0</v>
      </c>
      <c r="N63" s="43">
        <f t="shared" si="14"/>
        <v>0</v>
      </c>
      <c r="O63" s="43">
        <f t="shared" si="15"/>
        <v>0</v>
      </c>
      <c r="P63" s="43">
        <f t="shared" si="8"/>
        <v>0</v>
      </c>
      <c r="Q63" s="31">
        <f t="shared" si="9"/>
        <v>-2</v>
      </c>
      <c r="R63" s="31">
        <f t="shared" si="10"/>
        <v>0</v>
      </c>
      <c r="S63" s="43">
        <f t="shared" si="11"/>
        <v>0</v>
      </c>
      <c r="T63" s="31">
        <f t="shared" si="21"/>
        <v>0</v>
      </c>
      <c r="U63" s="31">
        <f t="shared" si="22"/>
        <v>0</v>
      </c>
      <c r="V63" s="31">
        <f t="shared" si="23"/>
        <v>0</v>
      </c>
      <c r="W63" s="31">
        <f t="shared" si="24"/>
        <v>0</v>
      </c>
      <c r="X63" s="43">
        <f t="shared" si="16"/>
        <v>0</v>
      </c>
      <c r="Y63" s="43">
        <f t="shared" si="17"/>
        <v>0</v>
      </c>
      <c r="Z63" s="43" t="e">
        <f>COUNTIF(#REF!,"ja")</f>
        <v>#REF!</v>
      </c>
      <c r="AA63" s="43" t="e">
        <f>COUNTIF(#REF!,"ja")</f>
        <v>#REF!</v>
      </c>
      <c r="AB63" s="43" t="e">
        <f t="shared" si="18"/>
        <v>#REF!</v>
      </c>
      <c r="AJ63" s="55" t="str">
        <f t="shared" si="25"/>
        <v/>
      </c>
    </row>
    <row r="64" spans="1:36" ht="15" customHeight="1" x14ac:dyDescent="0.25">
      <c r="A64" s="32">
        <f t="shared" si="13"/>
        <v>58</v>
      </c>
      <c r="B64" s="36"/>
      <c r="C64" s="36"/>
      <c r="D64" s="24"/>
      <c r="E64" s="34"/>
      <c r="F64" s="51">
        <f t="shared" si="6"/>
        <v>117</v>
      </c>
      <c r="G64" s="24"/>
      <c r="H64" s="24"/>
      <c r="I64" s="24"/>
      <c r="J64" s="24"/>
      <c r="K64" s="53">
        <f t="shared" si="7"/>
        <v>0</v>
      </c>
      <c r="L64" s="43">
        <f t="shared" si="19"/>
        <v>0</v>
      </c>
      <c r="M64" s="43">
        <f t="shared" si="20"/>
        <v>0</v>
      </c>
      <c r="N64" s="43">
        <f t="shared" si="14"/>
        <v>0</v>
      </c>
      <c r="O64" s="43">
        <f t="shared" si="15"/>
        <v>0</v>
      </c>
      <c r="P64" s="43">
        <f t="shared" si="8"/>
        <v>0</v>
      </c>
      <c r="Q64" s="31">
        <f t="shared" si="9"/>
        <v>-2</v>
      </c>
      <c r="R64" s="31">
        <f t="shared" si="10"/>
        <v>0</v>
      </c>
      <c r="S64" s="43">
        <f t="shared" si="11"/>
        <v>0</v>
      </c>
      <c r="T64" s="31">
        <f t="shared" si="21"/>
        <v>0</v>
      </c>
      <c r="U64" s="31">
        <f t="shared" si="22"/>
        <v>0</v>
      </c>
      <c r="V64" s="31">
        <f t="shared" si="23"/>
        <v>0</v>
      </c>
      <c r="W64" s="31">
        <f t="shared" si="24"/>
        <v>0</v>
      </c>
      <c r="X64" s="43">
        <f t="shared" si="16"/>
        <v>0</v>
      </c>
      <c r="Y64" s="43">
        <f t="shared" si="17"/>
        <v>0</v>
      </c>
      <c r="Z64" s="43" t="e">
        <f>COUNTIF(#REF!,"ja")</f>
        <v>#REF!</v>
      </c>
      <c r="AA64" s="43" t="e">
        <f>COUNTIF(#REF!,"ja")</f>
        <v>#REF!</v>
      </c>
      <c r="AB64" s="43" t="e">
        <f t="shared" si="18"/>
        <v>#REF!</v>
      </c>
      <c r="AJ64" s="55" t="str">
        <f t="shared" si="25"/>
        <v/>
      </c>
    </row>
    <row r="65" spans="1:36" ht="15" customHeight="1" x14ac:dyDescent="0.25">
      <c r="A65" s="32">
        <f t="shared" si="13"/>
        <v>59</v>
      </c>
      <c r="B65" s="36"/>
      <c r="C65" s="36"/>
      <c r="D65" s="24"/>
      <c r="E65" s="34"/>
      <c r="F65" s="51">
        <f t="shared" si="6"/>
        <v>117</v>
      </c>
      <c r="G65" s="24"/>
      <c r="H65" s="24"/>
      <c r="I65" s="24"/>
      <c r="J65" s="24"/>
      <c r="K65" s="53">
        <f t="shared" si="7"/>
        <v>0</v>
      </c>
      <c r="L65" s="43">
        <f t="shared" si="19"/>
        <v>0</v>
      </c>
      <c r="M65" s="43">
        <f t="shared" si="20"/>
        <v>0</v>
      </c>
      <c r="N65" s="43">
        <f t="shared" si="14"/>
        <v>0</v>
      </c>
      <c r="O65" s="43">
        <f t="shared" si="15"/>
        <v>0</v>
      </c>
      <c r="P65" s="43">
        <f t="shared" si="8"/>
        <v>0</v>
      </c>
      <c r="Q65" s="31">
        <f t="shared" si="9"/>
        <v>-2</v>
      </c>
      <c r="R65" s="31">
        <f t="shared" si="10"/>
        <v>0</v>
      </c>
      <c r="S65" s="43">
        <f t="shared" si="11"/>
        <v>0</v>
      </c>
      <c r="T65" s="31">
        <f t="shared" si="21"/>
        <v>0</v>
      </c>
      <c r="U65" s="31">
        <f t="shared" si="22"/>
        <v>0</v>
      </c>
      <c r="V65" s="31">
        <f t="shared" si="23"/>
        <v>0</v>
      </c>
      <c r="W65" s="31">
        <f t="shared" si="24"/>
        <v>0</v>
      </c>
      <c r="X65" s="43">
        <f t="shared" si="16"/>
        <v>0</v>
      </c>
      <c r="Y65" s="43">
        <f t="shared" si="17"/>
        <v>0</v>
      </c>
      <c r="Z65" s="43" t="e">
        <f>COUNTIF(#REF!,"ja")</f>
        <v>#REF!</v>
      </c>
      <c r="AA65" s="43" t="e">
        <f>COUNTIF(#REF!,"ja")</f>
        <v>#REF!</v>
      </c>
      <c r="AB65" s="43" t="e">
        <f t="shared" si="18"/>
        <v>#REF!</v>
      </c>
      <c r="AJ65" s="55" t="str">
        <f t="shared" si="25"/>
        <v/>
      </c>
    </row>
    <row r="66" spans="1:36" ht="15" customHeight="1" x14ac:dyDescent="0.25">
      <c r="A66" s="32">
        <f t="shared" si="13"/>
        <v>60</v>
      </c>
      <c r="B66" s="36"/>
      <c r="C66" s="36"/>
      <c r="D66" s="24"/>
      <c r="E66" s="34"/>
      <c r="F66" s="51">
        <f t="shared" si="6"/>
        <v>117</v>
      </c>
      <c r="G66" s="24"/>
      <c r="H66" s="24"/>
      <c r="I66" s="24"/>
      <c r="J66" s="24"/>
      <c r="K66" s="53">
        <f t="shared" si="7"/>
        <v>0</v>
      </c>
      <c r="L66" s="43">
        <f t="shared" si="19"/>
        <v>0</v>
      </c>
      <c r="M66" s="43">
        <f t="shared" si="20"/>
        <v>0</v>
      </c>
      <c r="N66" s="43">
        <f t="shared" si="14"/>
        <v>0</v>
      </c>
      <c r="O66" s="43">
        <f t="shared" si="15"/>
        <v>0</v>
      </c>
      <c r="P66" s="43">
        <f t="shared" si="8"/>
        <v>0</v>
      </c>
      <c r="Q66" s="31">
        <f t="shared" si="9"/>
        <v>-2</v>
      </c>
      <c r="R66" s="31">
        <f t="shared" si="10"/>
        <v>0</v>
      </c>
      <c r="S66" s="43">
        <f t="shared" si="11"/>
        <v>0</v>
      </c>
      <c r="T66" s="31">
        <f t="shared" si="21"/>
        <v>0</v>
      </c>
      <c r="U66" s="31">
        <f t="shared" si="22"/>
        <v>0</v>
      </c>
      <c r="V66" s="31">
        <f t="shared" si="23"/>
        <v>0</v>
      </c>
      <c r="W66" s="31">
        <f t="shared" si="24"/>
        <v>0</v>
      </c>
      <c r="X66" s="43">
        <f t="shared" si="16"/>
        <v>0</v>
      </c>
      <c r="Y66" s="43">
        <f t="shared" si="17"/>
        <v>0</v>
      </c>
      <c r="Z66" s="43" t="e">
        <f>COUNTIF(#REF!,"ja")</f>
        <v>#REF!</v>
      </c>
      <c r="AA66" s="43" t="e">
        <f>COUNTIF(#REF!,"ja")</f>
        <v>#REF!</v>
      </c>
      <c r="AB66" s="43" t="e">
        <f t="shared" si="18"/>
        <v>#REF!</v>
      </c>
      <c r="AJ66" s="55" t="str">
        <f t="shared" si="25"/>
        <v/>
      </c>
    </row>
    <row r="67" spans="1:36" ht="15" customHeight="1" x14ac:dyDescent="0.25">
      <c r="A67" s="32">
        <f t="shared" si="13"/>
        <v>61</v>
      </c>
      <c r="B67" s="36"/>
      <c r="C67" s="36"/>
      <c r="D67" s="24"/>
      <c r="E67" s="34"/>
      <c r="F67" s="51">
        <f t="shared" si="6"/>
        <v>117</v>
      </c>
      <c r="G67" s="24"/>
      <c r="H67" s="24"/>
      <c r="I67" s="24"/>
      <c r="J67" s="24"/>
      <c r="K67" s="53">
        <f t="shared" si="7"/>
        <v>0</v>
      </c>
      <c r="L67" s="43">
        <f t="shared" si="19"/>
        <v>0</v>
      </c>
      <c r="M67" s="43">
        <f t="shared" si="20"/>
        <v>0</v>
      </c>
      <c r="N67" s="43">
        <f t="shared" si="14"/>
        <v>0</v>
      </c>
      <c r="O67" s="43">
        <f t="shared" si="15"/>
        <v>0</v>
      </c>
      <c r="P67" s="43">
        <f t="shared" si="8"/>
        <v>0</v>
      </c>
      <c r="Q67" s="31">
        <f t="shared" si="9"/>
        <v>-2</v>
      </c>
      <c r="R67" s="31">
        <f t="shared" si="10"/>
        <v>0</v>
      </c>
      <c r="S67" s="43">
        <f t="shared" si="11"/>
        <v>0</v>
      </c>
      <c r="T67" s="31">
        <f t="shared" si="21"/>
        <v>0</v>
      </c>
      <c r="U67" s="31">
        <f t="shared" si="22"/>
        <v>0</v>
      </c>
      <c r="V67" s="31">
        <f t="shared" si="23"/>
        <v>0</v>
      </c>
      <c r="W67" s="31">
        <f t="shared" si="24"/>
        <v>0</v>
      </c>
      <c r="X67" s="43">
        <f t="shared" si="16"/>
        <v>0</v>
      </c>
      <c r="Y67" s="43">
        <f t="shared" si="17"/>
        <v>0</v>
      </c>
      <c r="Z67" s="43" t="e">
        <f>COUNTIF(#REF!,"ja")</f>
        <v>#REF!</v>
      </c>
      <c r="AA67" s="43" t="e">
        <f>COUNTIF(#REF!,"ja")</f>
        <v>#REF!</v>
      </c>
      <c r="AB67" s="43" t="e">
        <f t="shared" si="18"/>
        <v>#REF!</v>
      </c>
      <c r="AJ67" s="55" t="str">
        <f t="shared" si="25"/>
        <v/>
      </c>
    </row>
    <row r="68" spans="1:36" ht="15" customHeight="1" x14ac:dyDescent="0.25">
      <c r="A68" s="32">
        <f t="shared" si="13"/>
        <v>62</v>
      </c>
      <c r="B68" s="36"/>
      <c r="C68" s="36"/>
      <c r="D68" s="24"/>
      <c r="E68" s="34"/>
      <c r="F68" s="51">
        <f t="shared" si="6"/>
        <v>117</v>
      </c>
      <c r="G68" s="24"/>
      <c r="H68" s="24"/>
      <c r="I68" s="24"/>
      <c r="J68" s="24"/>
      <c r="K68" s="53">
        <f t="shared" si="7"/>
        <v>0</v>
      </c>
      <c r="L68" s="43">
        <f t="shared" si="19"/>
        <v>0</v>
      </c>
      <c r="M68" s="43">
        <f t="shared" si="20"/>
        <v>0</v>
      </c>
      <c r="N68" s="43">
        <f t="shared" si="14"/>
        <v>0</v>
      </c>
      <c r="O68" s="43">
        <f t="shared" si="15"/>
        <v>0</v>
      </c>
      <c r="P68" s="43">
        <f t="shared" si="8"/>
        <v>0</v>
      </c>
      <c r="Q68" s="31">
        <f t="shared" si="9"/>
        <v>-2</v>
      </c>
      <c r="R68" s="31">
        <f t="shared" si="10"/>
        <v>0</v>
      </c>
      <c r="S68" s="43">
        <f t="shared" si="11"/>
        <v>0</v>
      </c>
      <c r="T68" s="31">
        <f t="shared" si="21"/>
        <v>0</v>
      </c>
      <c r="U68" s="31">
        <f t="shared" si="22"/>
        <v>0</v>
      </c>
      <c r="V68" s="31">
        <f t="shared" si="23"/>
        <v>0</v>
      </c>
      <c r="W68" s="31">
        <f t="shared" si="24"/>
        <v>0</v>
      </c>
      <c r="X68" s="43">
        <f t="shared" si="16"/>
        <v>0</v>
      </c>
      <c r="Y68" s="43">
        <f t="shared" si="17"/>
        <v>0</v>
      </c>
      <c r="Z68" s="43" t="e">
        <f>COUNTIF(#REF!,"ja")</f>
        <v>#REF!</v>
      </c>
      <c r="AA68" s="43" t="e">
        <f>COUNTIF(#REF!,"ja")</f>
        <v>#REF!</v>
      </c>
      <c r="AB68" s="43" t="e">
        <f t="shared" si="18"/>
        <v>#REF!</v>
      </c>
      <c r="AJ68" s="55" t="str">
        <f t="shared" si="25"/>
        <v/>
      </c>
    </row>
    <row r="69" spans="1:36" ht="15" customHeight="1" x14ac:dyDescent="0.25">
      <c r="A69" s="32">
        <f t="shared" si="13"/>
        <v>63</v>
      </c>
      <c r="B69" s="36"/>
      <c r="C69" s="36"/>
      <c r="D69" s="24"/>
      <c r="E69" s="34"/>
      <c r="F69" s="51">
        <f t="shared" si="6"/>
        <v>117</v>
      </c>
      <c r="G69" s="24"/>
      <c r="H69" s="24"/>
      <c r="I69" s="24"/>
      <c r="J69" s="24"/>
      <c r="K69" s="53">
        <f t="shared" si="7"/>
        <v>0</v>
      </c>
      <c r="L69" s="43">
        <f t="shared" si="19"/>
        <v>0</v>
      </c>
      <c r="M69" s="43">
        <f t="shared" si="20"/>
        <v>0</v>
      </c>
      <c r="N69" s="43">
        <f t="shared" si="14"/>
        <v>0</v>
      </c>
      <c r="O69" s="43">
        <f t="shared" si="15"/>
        <v>0</v>
      </c>
      <c r="P69" s="43">
        <f t="shared" si="8"/>
        <v>0</v>
      </c>
      <c r="Q69" s="31">
        <f t="shared" si="9"/>
        <v>-2</v>
      </c>
      <c r="R69" s="31">
        <f t="shared" si="10"/>
        <v>0</v>
      </c>
      <c r="S69" s="43">
        <f t="shared" si="11"/>
        <v>0</v>
      </c>
      <c r="T69" s="31">
        <f t="shared" si="21"/>
        <v>0</v>
      </c>
      <c r="U69" s="31">
        <f t="shared" si="22"/>
        <v>0</v>
      </c>
      <c r="V69" s="31">
        <f t="shared" si="23"/>
        <v>0</v>
      </c>
      <c r="W69" s="31">
        <f t="shared" si="24"/>
        <v>0</v>
      </c>
      <c r="X69" s="43">
        <f t="shared" si="16"/>
        <v>0</v>
      </c>
      <c r="Y69" s="43">
        <f t="shared" si="17"/>
        <v>0</v>
      </c>
      <c r="Z69" s="43" t="e">
        <f>COUNTIF(#REF!,"ja")</f>
        <v>#REF!</v>
      </c>
      <c r="AA69" s="43" t="e">
        <f>COUNTIF(#REF!,"ja")</f>
        <v>#REF!</v>
      </c>
      <c r="AB69" s="43" t="e">
        <f t="shared" si="18"/>
        <v>#REF!</v>
      </c>
      <c r="AJ69" s="55" t="str">
        <f t="shared" si="25"/>
        <v/>
      </c>
    </row>
    <row r="70" spans="1:36" ht="15" customHeight="1" x14ac:dyDescent="0.25">
      <c r="A70" s="32">
        <f t="shared" si="13"/>
        <v>64</v>
      </c>
      <c r="B70" s="36"/>
      <c r="C70" s="36"/>
      <c r="D70" s="24"/>
      <c r="E70" s="34"/>
      <c r="F70" s="51">
        <f t="shared" si="6"/>
        <v>117</v>
      </c>
      <c r="G70" s="24"/>
      <c r="H70" s="24"/>
      <c r="I70" s="24"/>
      <c r="J70" s="24"/>
      <c r="K70" s="53">
        <f t="shared" si="7"/>
        <v>0</v>
      </c>
      <c r="L70" s="43">
        <f t="shared" ref="L70:L101" si="26">SUM(L71:L170)</f>
        <v>0</v>
      </c>
      <c r="M70" s="43">
        <f t="shared" ref="M70:M101" si="27">SUM(M71:M170)</f>
        <v>0</v>
      </c>
      <c r="N70" s="43">
        <f t="shared" si="14"/>
        <v>0</v>
      </c>
      <c r="O70" s="43">
        <f t="shared" si="15"/>
        <v>0</v>
      </c>
      <c r="P70" s="43">
        <f t="shared" si="8"/>
        <v>0</v>
      </c>
      <c r="Q70" s="31">
        <f t="shared" si="9"/>
        <v>-2</v>
      </c>
      <c r="R70" s="31">
        <f t="shared" si="10"/>
        <v>0</v>
      </c>
      <c r="S70" s="43">
        <f t="shared" si="11"/>
        <v>0</v>
      </c>
      <c r="T70" s="31">
        <f t="shared" ref="T70:T106" si="28">COUNTIF(G70,"AK")+COUNTIF(G70,"Exp")</f>
        <v>0</v>
      </c>
      <c r="U70" s="31">
        <f t="shared" ref="U70:U106" si="29">COUNTIF(H70,"AK")+COUNTIF(H70,"Exp")</f>
        <v>0</v>
      </c>
      <c r="V70" s="31">
        <f t="shared" ref="V70:V106" si="30">COUNTIF(I70,"ja")</f>
        <v>0</v>
      </c>
      <c r="W70" s="31">
        <f t="shared" ref="W70:W106" si="31">COUNTIF(J70,"ja")</f>
        <v>0</v>
      </c>
      <c r="X70" s="43">
        <f t="shared" si="16"/>
        <v>0</v>
      </c>
      <c r="Y70" s="43">
        <f t="shared" si="17"/>
        <v>0</v>
      </c>
      <c r="Z70" s="43" t="e">
        <f>COUNTIF(#REF!,"ja")</f>
        <v>#REF!</v>
      </c>
      <c r="AA70" s="43" t="e">
        <f>COUNTIF(#REF!,"ja")</f>
        <v>#REF!</v>
      </c>
      <c r="AB70" s="43" t="e">
        <f t="shared" si="18"/>
        <v>#REF!</v>
      </c>
      <c r="AJ70" s="55" t="str">
        <f t="shared" si="25"/>
        <v/>
      </c>
    </row>
    <row r="71" spans="1:36" ht="15" customHeight="1" x14ac:dyDescent="0.25">
      <c r="A71" s="32">
        <f t="shared" si="13"/>
        <v>65</v>
      </c>
      <c r="B71" s="36"/>
      <c r="C71" s="36"/>
      <c r="D71" s="24"/>
      <c r="E71" s="34"/>
      <c r="F71" s="51">
        <f t="shared" ref="F71:F106" si="32">TRUNC(YEARFRAC(E71,"18.02.2017"))</f>
        <v>117</v>
      </c>
      <c r="G71" s="24"/>
      <c r="H71" s="24"/>
      <c r="I71" s="24"/>
      <c r="J71" s="24"/>
      <c r="K71" s="53">
        <f t="shared" ref="K71:K106" si="33">S71</f>
        <v>0</v>
      </c>
      <c r="L71" s="43">
        <f t="shared" si="26"/>
        <v>0</v>
      </c>
      <c r="M71" s="43">
        <f t="shared" si="27"/>
        <v>0</v>
      </c>
      <c r="N71" s="43">
        <f t="shared" si="14"/>
        <v>0</v>
      </c>
      <c r="O71" s="43">
        <f t="shared" si="15"/>
        <v>0</v>
      </c>
      <c r="P71" s="43">
        <f t="shared" ref="P71:P106" si="34">PRODUCT(COUNTIF(B71,"*")*7)</f>
        <v>0</v>
      </c>
      <c r="Q71" s="31">
        <f t="shared" ref="Q71:Q106" si="35">PRODUCT((COUNTIF(G71,"AK")+COUNTIF(G71,"Exp")+COUNTIF(H71,"AK")+COUNTIF(H71,"Exp")+COUNTIF(I71,"ja")+COUNTIF(J71,"ja"))*2)-2</f>
        <v>-2</v>
      </c>
      <c r="R71" s="31">
        <f t="shared" ref="R71:R106" si="36">IF((Q71&gt;0),Q71,0)</f>
        <v>0</v>
      </c>
      <c r="S71" s="43">
        <f t="shared" ref="S71:S106" si="37">IF((SUM(P71,R71)&gt;0),SUM(P71,R71),0)</f>
        <v>0</v>
      </c>
      <c r="T71" s="31">
        <f t="shared" si="28"/>
        <v>0</v>
      </c>
      <c r="U71" s="31">
        <f t="shared" si="29"/>
        <v>0</v>
      </c>
      <c r="V71" s="31">
        <f t="shared" si="30"/>
        <v>0</v>
      </c>
      <c r="W71" s="31">
        <f t="shared" si="31"/>
        <v>0</v>
      </c>
      <c r="X71" s="43">
        <f t="shared" si="16"/>
        <v>0</v>
      </c>
      <c r="Y71" s="43">
        <f t="shared" si="17"/>
        <v>0</v>
      </c>
      <c r="Z71" s="43" t="e">
        <f>COUNTIF(#REF!,"ja")</f>
        <v>#REF!</v>
      </c>
      <c r="AA71" s="43" t="e">
        <f>COUNTIF(#REF!,"ja")</f>
        <v>#REF!</v>
      </c>
      <c r="AB71" s="43" t="e">
        <f t="shared" si="18"/>
        <v>#REF!</v>
      </c>
      <c r="AJ71" s="55" t="str">
        <f t="shared" ref="AJ71:AJ106" si="38">IF((COUNTIF(B71,"*")&gt;0),B71&amp;", "&amp;C71&amp;"   -   "&amp;F71,"")</f>
        <v/>
      </c>
    </row>
    <row r="72" spans="1:36" ht="15" customHeight="1" x14ac:dyDescent="0.25">
      <c r="A72" s="32">
        <f t="shared" ref="A72:A104" si="39">SUM(A71,1)</f>
        <v>66</v>
      </c>
      <c r="B72" s="36"/>
      <c r="C72" s="36"/>
      <c r="D72" s="24"/>
      <c r="E72" s="34"/>
      <c r="F72" s="51">
        <f t="shared" si="32"/>
        <v>117</v>
      </c>
      <c r="G72" s="24"/>
      <c r="H72" s="24"/>
      <c r="I72" s="24"/>
      <c r="J72" s="24"/>
      <c r="K72" s="53">
        <f t="shared" si="33"/>
        <v>0</v>
      </c>
      <c r="L72" s="43">
        <f t="shared" si="26"/>
        <v>0</v>
      </c>
      <c r="M72" s="43">
        <f t="shared" si="27"/>
        <v>0</v>
      </c>
      <c r="N72" s="43">
        <f t="shared" ref="N72:N106" si="40">PRODUCT(SUM(N73:N172)*-1)</f>
        <v>0</v>
      </c>
      <c r="O72" s="43">
        <f t="shared" ref="O72:O106" si="41">COUNTIF(K72,"&gt;0")</f>
        <v>0</v>
      </c>
      <c r="P72" s="43">
        <f t="shared" si="34"/>
        <v>0</v>
      </c>
      <c r="Q72" s="31">
        <f t="shared" si="35"/>
        <v>-2</v>
      </c>
      <c r="R72" s="31">
        <f t="shared" si="36"/>
        <v>0</v>
      </c>
      <c r="S72" s="43">
        <f t="shared" si="37"/>
        <v>0</v>
      </c>
      <c r="T72" s="31">
        <f t="shared" si="28"/>
        <v>0</v>
      </c>
      <c r="U72" s="31">
        <f t="shared" si="29"/>
        <v>0</v>
      </c>
      <c r="V72" s="31">
        <f t="shared" si="30"/>
        <v>0</v>
      </c>
      <c r="W72" s="31">
        <f t="shared" si="31"/>
        <v>0</v>
      </c>
      <c r="X72" s="43">
        <f t="shared" ref="X72:X106" si="42">SUM(T72:W72)</f>
        <v>0</v>
      </c>
      <c r="Y72" s="43">
        <f t="shared" ref="Y72:Y106" si="43">COUNTIF(X72,"&gt;0")</f>
        <v>0</v>
      </c>
      <c r="Z72" s="43" t="e">
        <f>COUNTIF(#REF!,"ja")</f>
        <v>#REF!</v>
      </c>
      <c r="AA72" s="43" t="e">
        <f>COUNTIF(#REF!,"ja")</f>
        <v>#REF!</v>
      </c>
      <c r="AB72" s="43" t="e">
        <f t="shared" ref="AB72:AB106" si="44">SUM(Z72:AA72)</f>
        <v>#REF!</v>
      </c>
      <c r="AJ72" s="55" t="str">
        <f t="shared" si="38"/>
        <v/>
      </c>
    </row>
    <row r="73" spans="1:36" ht="15" customHeight="1" x14ac:dyDescent="0.25">
      <c r="A73" s="32">
        <f t="shared" si="39"/>
        <v>67</v>
      </c>
      <c r="B73" s="36"/>
      <c r="C73" s="36"/>
      <c r="D73" s="24"/>
      <c r="E73" s="34"/>
      <c r="F73" s="51">
        <f t="shared" si="32"/>
        <v>117</v>
      </c>
      <c r="G73" s="24"/>
      <c r="H73" s="24"/>
      <c r="I73" s="24"/>
      <c r="J73" s="24"/>
      <c r="K73" s="53">
        <f t="shared" si="33"/>
        <v>0</v>
      </c>
      <c r="L73" s="43">
        <f t="shared" si="26"/>
        <v>0</v>
      </c>
      <c r="M73" s="43">
        <f t="shared" si="27"/>
        <v>0</v>
      </c>
      <c r="N73" s="43">
        <f t="shared" si="40"/>
        <v>0</v>
      </c>
      <c r="O73" s="43">
        <f t="shared" si="41"/>
        <v>0</v>
      </c>
      <c r="P73" s="43">
        <f t="shared" si="34"/>
        <v>0</v>
      </c>
      <c r="Q73" s="31">
        <f t="shared" si="35"/>
        <v>-2</v>
      </c>
      <c r="R73" s="31">
        <f t="shared" si="36"/>
        <v>0</v>
      </c>
      <c r="S73" s="43">
        <f t="shared" si="37"/>
        <v>0</v>
      </c>
      <c r="T73" s="31">
        <f t="shared" si="28"/>
        <v>0</v>
      </c>
      <c r="U73" s="31">
        <f t="shared" si="29"/>
        <v>0</v>
      </c>
      <c r="V73" s="31">
        <f t="shared" si="30"/>
        <v>0</v>
      </c>
      <c r="W73" s="31">
        <f t="shared" si="31"/>
        <v>0</v>
      </c>
      <c r="X73" s="43">
        <f t="shared" si="42"/>
        <v>0</v>
      </c>
      <c r="Y73" s="43">
        <f t="shared" si="43"/>
        <v>0</v>
      </c>
      <c r="Z73" s="43" t="e">
        <f>COUNTIF(#REF!,"ja")</f>
        <v>#REF!</v>
      </c>
      <c r="AA73" s="43" t="e">
        <f>COUNTIF(#REF!,"ja")</f>
        <v>#REF!</v>
      </c>
      <c r="AB73" s="43" t="e">
        <f t="shared" si="44"/>
        <v>#REF!</v>
      </c>
      <c r="AJ73" s="55" t="str">
        <f t="shared" si="38"/>
        <v/>
      </c>
    </row>
    <row r="74" spans="1:36" ht="15" customHeight="1" x14ac:dyDescent="0.25">
      <c r="A74" s="32">
        <f t="shared" si="39"/>
        <v>68</v>
      </c>
      <c r="B74" s="36"/>
      <c r="C74" s="36"/>
      <c r="D74" s="24"/>
      <c r="E74" s="34"/>
      <c r="F74" s="51">
        <f t="shared" si="32"/>
        <v>117</v>
      </c>
      <c r="G74" s="24"/>
      <c r="H74" s="24"/>
      <c r="I74" s="24"/>
      <c r="J74" s="24"/>
      <c r="K74" s="53">
        <f t="shared" si="33"/>
        <v>0</v>
      </c>
      <c r="L74" s="43">
        <f t="shared" si="26"/>
        <v>0</v>
      </c>
      <c r="M74" s="43">
        <f t="shared" si="27"/>
        <v>0</v>
      </c>
      <c r="N74" s="43">
        <f t="shared" si="40"/>
        <v>0</v>
      </c>
      <c r="O74" s="43">
        <f t="shared" si="41"/>
        <v>0</v>
      </c>
      <c r="P74" s="43">
        <f t="shared" si="34"/>
        <v>0</v>
      </c>
      <c r="Q74" s="31">
        <f t="shared" si="35"/>
        <v>-2</v>
      </c>
      <c r="R74" s="31">
        <f t="shared" si="36"/>
        <v>0</v>
      </c>
      <c r="S74" s="43">
        <f t="shared" si="37"/>
        <v>0</v>
      </c>
      <c r="T74" s="31">
        <f t="shared" si="28"/>
        <v>0</v>
      </c>
      <c r="U74" s="31">
        <f t="shared" si="29"/>
        <v>0</v>
      </c>
      <c r="V74" s="31">
        <f t="shared" si="30"/>
        <v>0</v>
      </c>
      <c r="W74" s="31">
        <f t="shared" si="31"/>
        <v>0</v>
      </c>
      <c r="X74" s="43">
        <f t="shared" si="42"/>
        <v>0</v>
      </c>
      <c r="Y74" s="43">
        <f t="shared" si="43"/>
        <v>0</v>
      </c>
      <c r="Z74" s="43" t="e">
        <f>COUNTIF(#REF!,"ja")</f>
        <v>#REF!</v>
      </c>
      <c r="AA74" s="43" t="e">
        <f>COUNTIF(#REF!,"ja")</f>
        <v>#REF!</v>
      </c>
      <c r="AB74" s="43" t="e">
        <f t="shared" si="44"/>
        <v>#REF!</v>
      </c>
      <c r="AJ74" s="55" t="str">
        <f t="shared" si="38"/>
        <v/>
      </c>
    </row>
    <row r="75" spans="1:36" ht="15" customHeight="1" x14ac:dyDescent="0.25">
      <c r="A75" s="32">
        <f t="shared" si="39"/>
        <v>69</v>
      </c>
      <c r="B75" s="36"/>
      <c r="C75" s="36"/>
      <c r="D75" s="24"/>
      <c r="E75" s="34"/>
      <c r="F75" s="51">
        <f t="shared" si="32"/>
        <v>117</v>
      </c>
      <c r="G75" s="24"/>
      <c r="H75" s="24"/>
      <c r="I75" s="24"/>
      <c r="J75" s="24"/>
      <c r="K75" s="53">
        <f t="shared" si="33"/>
        <v>0</v>
      </c>
      <c r="L75" s="43">
        <f t="shared" si="26"/>
        <v>0</v>
      </c>
      <c r="M75" s="43">
        <f t="shared" si="27"/>
        <v>0</v>
      </c>
      <c r="N75" s="43">
        <f t="shared" si="40"/>
        <v>0</v>
      </c>
      <c r="O75" s="43">
        <f t="shared" si="41"/>
        <v>0</v>
      </c>
      <c r="P75" s="43">
        <f t="shared" si="34"/>
        <v>0</v>
      </c>
      <c r="Q75" s="31">
        <f t="shared" si="35"/>
        <v>-2</v>
      </c>
      <c r="R75" s="31">
        <f t="shared" si="36"/>
        <v>0</v>
      </c>
      <c r="S75" s="43">
        <f t="shared" si="37"/>
        <v>0</v>
      </c>
      <c r="T75" s="31">
        <f t="shared" si="28"/>
        <v>0</v>
      </c>
      <c r="U75" s="31">
        <f t="shared" si="29"/>
        <v>0</v>
      </c>
      <c r="V75" s="31">
        <f t="shared" si="30"/>
        <v>0</v>
      </c>
      <c r="W75" s="31">
        <f t="shared" si="31"/>
        <v>0</v>
      </c>
      <c r="X75" s="43">
        <f t="shared" si="42"/>
        <v>0</v>
      </c>
      <c r="Y75" s="43">
        <f t="shared" si="43"/>
        <v>0</v>
      </c>
      <c r="Z75" s="43" t="e">
        <f>COUNTIF(#REF!,"ja")</f>
        <v>#REF!</v>
      </c>
      <c r="AA75" s="43" t="e">
        <f>COUNTIF(#REF!,"ja")</f>
        <v>#REF!</v>
      </c>
      <c r="AB75" s="43" t="e">
        <f t="shared" si="44"/>
        <v>#REF!</v>
      </c>
      <c r="AJ75" s="55" t="str">
        <f t="shared" si="38"/>
        <v/>
      </c>
    </row>
    <row r="76" spans="1:36" ht="15" customHeight="1" x14ac:dyDescent="0.25">
      <c r="A76" s="32">
        <f t="shared" si="39"/>
        <v>70</v>
      </c>
      <c r="B76" s="36"/>
      <c r="C76" s="36"/>
      <c r="D76" s="24"/>
      <c r="E76" s="34"/>
      <c r="F76" s="51">
        <f t="shared" si="32"/>
        <v>117</v>
      </c>
      <c r="G76" s="24"/>
      <c r="H76" s="24"/>
      <c r="I76" s="24"/>
      <c r="J76" s="24"/>
      <c r="K76" s="53">
        <f t="shared" si="33"/>
        <v>0</v>
      </c>
      <c r="L76" s="43">
        <f t="shared" si="26"/>
        <v>0</v>
      </c>
      <c r="M76" s="43">
        <f t="shared" si="27"/>
        <v>0</v>
      </c>
      <c r="N76" s="43">
        <f t="shared" si="40"/>
        <v>0</v>
      </c>
      <c r="O76" s="43">
        <f t="shared" si="41"/>
        <v>0</v>
      </c>
      <c r="P76" s="43">
        <f t="shared" si="34"/>
        <v>0</v>
      </c>
      <c r="Q76" s="31">
        <f t="shared" si="35"/>
        <v>-2</v>
      </c>
      <c r="R76" s="31">
        <f t="shared" si="36"/>
        <v>0</v>
      </c>
      <c r="S76" s="43">
        <f t="shared" si="37"/>
        <v>0</v>
      </c>
      <c r="T76" s="31">
        <f t="shared" si="28"/>
        <v>0</v>
      </c>
      <c r="U76" s="31">
        <f t="shared" si="29"/>
        <v>0</v>
      </c>
      <c r="V76" s="31">
        <f t="shared" si="30"/>
        <v>0</v>
      </c>
      <c r="W76" s="31">
        <f t="shared" si="31"/>
        <v>0</v>
      </c>
      <c r="X76" s="43">
        <f t="shared" si="42"/>
        <v>0</v>
      </c>
      <c r="Y76" s="43">
        <f t="shared" si="43"/>
        <v>0</v>
      </c>
      <c r="Z76" s="43" t="e">
        <f>COUNTIF(#REF!,"ja")</f>
        <v>#REF!</v>
      </c>
      <c r="AA76" s="43" t="e">
        <f>COUNTIF(#REF!,"ja")</f>
        <v>#REF!</v>
      </c>
      <c r="AB76" s="43" t="e">
        <f t="shared" si="44"/>
        <v>#REF!</v>
      </c>
      <c r="AJ76" s="55" t="str">
        <f t="shared" si="38"/>
        <v/>
      </c>
    </row>
    <row r="77" spans="1:36" ht="15" customHeight="1" x14ac:dyDescent="0.25">
      <c r="A77" s="32">
        <f t="shared" si="39"/>
        <v>71</v>
      </c>
      <c r="B77" s="36"/>
      <c r="C77" s="36"/>
      <c r="D77" s="24"/>
      <c r="E77" s="34"/>
      <c r="F77" s="51">
        <f t="shared" si="32"/>
        <v>117</v>
      </c>
      <c r="G77" s="24"/>
      <c r="H77" s="24"/>
      <c r="I77" s="24"/>
      <c r="J77" s="24"/>
      <c r="K77" s="53">
        <f t="shared" si="33"/>
        <v>0</v>
      </c>
      <c r="L77" s="43">
        <f t="shared" si="26"/>
        <v>0</v>
      </c>
      <c r="M77" s="43">
        <f t="shared" si="27"/>
        <v>0</v>
      </c>
      <c r="N77" s="43">
        <f t="shared" si="40"/>
        <v>0</v>
      </c>
      <c r="O77" s="43">
        <f t="shared" si="41"/>
        <v>0</v>
      </c>
      <c r="P77" s="43">
        <f t="shared" si="34"/>
        <v>0</v>
      </c>
      <c r="Q77" s="31">
        <f t="shared" si="35"/>
        <v>-2</v>
      </c>
      <c r="R77" s="31">
        <f t="shared" si="36"/>
        <v>0</v>
      </c>
      <c r="S77" s="43">
        <f t="shared" si="37"/>
        <v>0</v>
      </c>
      <c r="T77" s="31">
        <f t="shared" si="28"/>
        <v>0</v>
      </c>
      <c r="U77" s="31">
        <f t="shared" si="29"/>
        <v>0</v>
      </c>
      <c r="V77" s="31">
        <f t="shared" si="30"/>
        <v>0</v>
      </c>
      <c r="W77" s="31">
        <f t="shared" si="31"/>
        <v>0</v>
      </c>
      <c r="X77" s="43">
        <f t="shared" si="42"/>
        <v>0</v>
      </c>
      <c r="Y77" s="43">
        <f t="shared" si="43"/>
        <v>0</v>
      </c>
      <c r="Z77" s="43" t="e">
        <f>COUNTIF(#REF!,"ja")</f>
        <v>#REF!</v>
      </c>
      <c r="AA77" s="43" t="e">
        <f>COUNTIF(#REF!,"ja")</f>
        <v>#REF!</v>
      </c>
      <c r="AB77" s="43" t="e">
        <f t="shared" si="44"/>
        <v>#REF!</v>
      </c>
      <c r="AJ77" s="55" t="str">
        <f t="shared" si="38"/>
        <v/>
      </c>
    </row>
    <row r="78" spans="1:36" ht="15" customHeight="1" x14ac:dyDescent="0.25">
      <c r="A78" s="32">
        <f t="shared" si="39"/>
        <v>72</v>
      </c>
      <c r="B78" s="36"/>
      <c r="C78" s="36"/>
      <c r="D78" s="24"/>
      <c r="E78" s="34"/>
      <c r="F78" s="51">
        <f t="shared" si="32"/>
        <v>117</v>
      </c>
      <c r="G78" s="24"/>
      <c r="H78" s="24"/>
      <c r="I78" s="24"/>
      <c r="J78" s="24"/>
      <c r="K78" s="53">
        <f t="shared" si="33"/>
        <v>0</v>
      </c>
      <c r="L78" s="43">
        <f t="shared" si="26"/>
        <v>0</v>
      </c>
      <c r="M78" s="43">
        <f t="shared" si="27"/>
        <v>0</v>
      </c>
      <c r="N78" s="43">
        <f t="shared" si="40"/>
        <v>0</v>
      </c>
      <c r="O78" s="43">
        <f t="shared" si="41"/>
        <v>0</v>
      </c>
      <c r="P78" s="43">
        <f t="shared" si="34"/>
        <v>0</v>
      </c>
      <c r="Q78" s="31">
        <f t="shared" si="35"/>
        <v>-2</v>
      </c>
      <c r="R78" s="31">
        <f t="shared" si="36"/>
        <v>0</v>
      </c>
      <c r="S78" s="43">
        <f t="shared" si="37"/>
        <v>0</v>
      </c>
      <c r="T78" s="31">
        <f t="shared" si="28"/>
        <v>0</v>
      </c>
      <c r="U78" s="31">
        <f t="shared" si="29"/>
        <v>0</v>
      </c>
      <c r="V78" s="31">
        <f t="shared" si="30"/>
        <v>0</v>
      </c>
      <c r="W78" s="31">
        <f t="shared" si="31"/>
        <v>0</v>
      </c>
      <c r="X78" s="43">
        <f t="shared" si="42"/>
        <v>0</v>
      </c>
      <c r="Y78" s="43">
        <f t="shared" si="43"/>
        <v>0</v>
      </c>
      <c r="Z78" s="43" t="e">
        <f>COUNTIF(#REF!,"ja")</f>
        <v>#REF!</v>
      </c>
      <c r="AA78" s="43" t="e">
        <f>COUNTIF(#REF!,"ja")</f>
        <v>#REF!</v>
      </c>
      <c r="AB78" s="43" t="e">
        <f t="shared" si="44"/>
        <v>#REF!</v>
      </c>
      <c r="AJ78" s="55" t="str">
        <f t="shared" si="38"/>
        <v/>
      </c>
    </row>
    <row r="79" spans="1:36" ht="15" customHeight="1" x14ac:dyDescent="0.25">
      <c r="A79" s="32">
        <f t="shared" si="39"/>
        <v>73</v>
      </c>
      <c r="B79" s="36"/>
      <c r="C79" s="36"/>
      <c r="D79" s="24"/>
      <c r="E79" s="34"/>
      <c r="F79" s="51">
        <f t="shared" si="32"/>
        <v>117</v>
      </c>
      <c r="G79" s="24"/>
      <c r="H79" s="24"/>
      <c r="I79" s="24"/>
      <c r="J79" s="24"/>
      <c r="K79" s="53">
        <f t="shared" si="33"/>
        <v>0</v>
      </c>
      <c r="L79" s="43">
        <f t="shared" si="26"/>
        <v>0</v>
      </c>
      <c r="M79" s="43">
        <f t="shared" si="27"/>
        <v>0</v>
      </c>
      <c r="N79" s="43">
        <f t="shared" si="40"/>
        <v>0</v>
      </c>
      <c r="O79" s="43">
        <f t="shared" si="41"/>
        <v>0</v>
      </c>
      <c r="P79" s="43">
        <f t="shared" si="34"/>
        <v>0</v>
      </c>
      <c r="Q79" s="31">
        <f t="shared" si="35"/>
        <v>-2</v>
      </c>
      <c r="R79" s="31">
        <f t="shared" si="36"/>
        <v>0</v>
      </c>
      <c r="S79" s="43">
        <f t="shared" si="37"/>
        <v>0</v>
      </c>
      <c r="T79" s="31">
        <f t="shared" si="28"/>
        <v>0</v>
      </c>
      <c r="U79" s="31">
        <f t="shared" si="29"/>
        <v>0</v>
      </c>
      <c r="V79" s="31">
        <f t="shared" si="30"/>
        <v>0</v>
      </c>
      <c r="W79" s="31">
        <f t="shared" si="31"/>
        <v>0</v>
      </c>
      <c r="X79" s="43">
        <f t="shared" si="42"/>
        <v>0</v>
      </c>
      <c r="Y79" s="43">
        <f t="shared" si="43"/>
        <v>0</v>
      </c>
      <c r="Z79" s="43" t="e">
        <f>COUNTIF(#REF!,"ja")</f>
        <v>#REF!</v>
      </c>
      <c r="AA79" s="43" t="e">
        <f>COUNTIF(#REF!,"ja")</f>
        <v>#REF!</v>
      </c>
      <c r="AB79" s="43" t="e">
        <f t="shared" si="44"/>
        <v>#REF!</v>
      </c>
      <c r="AJ79" s="55" t="str">
        <f t="shared" si="38"/>
        <v/>
      </c>
    </row>
    <row r="80" spans="1:36" ht="15" customHeight="1" x14ac:dyDescent="0.25">
      <c r="A80" s="32">
        <f t="shared" si="39"/>
        <v>74</v>
      </c>
      <c r="B80" s="36"/>
      <c r="C80" s="36"/>
      <c r="D80" s="24"/>
      <c r="E80" s="34"/>
      <c r="F80" s="51">
        <f t="shared" si="32"/>
        <v>117</v>
      </c>
      <c r="G80" s="24"/>
      <c r="H80" s="24"/>
      <c r="I80" s="24"/>
      <c r="J80" s="24"/>
      <c r="K80" s="53">
        <f t="shared" si="33"/>
        <v>0</v>
      </c>
      <c r="L80" s="43">
        <f t="shared" si="26"/>
        <v>0</v>
      </c>
      <c r="M80" s="43">
        <f t="shared" si="27"/>
        <v>0</v>
      </c>
      <c r="N80" s="43">
        <f t="shared" si="40"/>
        <v>0</v>
      </c>
      <c r="O80" s="43">
        <f t="shared" si="41"/>
        <v>0</v>
      </c>
      <c r="P80" s="43">
        <f t="shared" si="34"/>
        <v>0</v>
      </c>
      <c r="Q80" s="31">
        <f t="shared" si="35"/>
        <v>-2</v>
      </c>
      <c r="R80" s="31">
        <f t="shared" si="36"/>
        <v>0</v>
      </c>
      <c r="S80" s="43">
        <f t="shared" si="37"/>
        <v>0</v>
      </c>
      <c r="T80" s="31">
        <f t="shared" si="28"/>
        <v>0</v>
      </c>
      <c r="U80" s="31">
        <f t="shared" si="29"/>
        <v>0</v>
      </c>
      <c r="V80" s="31">
        <f t="shared" si="30"/>
        <v>0</v>
      </c>
      <c r="W80" s="31">
        <f t="shared" si="31"/>
        <v>0</v>
      </c>
      <c r="X80" s="43">
        <f t="shared" si="42"/>
        <v>0</v>
      </c>
      <c r="Y80" s="43">
        <f t="shared" si="43"/>
        <v>0</v>
      </c>
      <c r="Z80" s="43" t="e">
        <f>COUNTIF(#REF!,"ja")</f>
        <v>#REF!</v>
      </c>
      <c r="AA80" s="43" t="e">
        <f>COUNTIF(#REF!,"ja")</f>
        <v>#REF!</v>
      </c>
      <c r="AB80" s="43" t="e">
        <f t="shared" si="44"/>
        <v>#REF!</v>
      </c>
      <c r="AJ80" s="55" t="str">
        <f t="shared" si="38"/>
        <v/>
      </c>
    </row>
    <row r="81" spans="1:36" ht="15" customHeight="1" x14ac:dyDescent="0.25">
      <c r="A81" s="32">
        <f t="shared" si="39"/>
        <v>75</v>
      </c>
      <c r="B81" s="36"/>
      <c r="C81" s="36"/>
      <c r="D81" s="24"/>
      <c r="E81" s="34"/>
      <c r="F81" s="51">
        <f t="shared" si="32"/>
        <v>117</v>
      </c>
      <c r="G81" s="24"/>
      <c r="H81" s="24"/>
      <c r="I81" s="24"/>
      <c r="J81" s="24"/>
      <c r="K81" s="53">
        <f t="shared" si="33"/>
        <v>0</v>
      </c>
      <c r="L81" s="43">
        <f t="shared" si="26"/>
        <v>0</v>
      </c>
      <c r="M81" s="43">
        <f t="shared" si="27"/>
        <v>0</v>
      </c>
      <c r="N81" s="43">
        <f t="shared" si="40"/>
        <v>0</v>
      </c>
      <c r="O81" s="43">
        <f t="shared" si="41"/>
        <v>0</v>
      </c>
      <c r="P81" s="43">
        <f t="shared" si="34"/>
        <v>0</v>
      </c>
      <c r="Q81" s="31">
        <f t="shared" si="35"/>
        <v>-2</v>
      </c>
      <c r="R81" s="31">
        <f t="shared" si="36"/>
        <v>0</v>
      </c>
      <c r="S81" s="43">
        <f t="shared" si="37"/>
        <v>0</v>
      </c>
      <c r="T81" s="31">
        <f t="shared" si="28"/>
        <v>0</v>
      </c>
      <c r="U81" s="31">
        <f t="shared" si="29"/>
        <v>0</v>
      </c>
      <c r="V81" s="31">
        <f t="shared" si="30"/>
        <v>0</v>
      </c>
      <c r="W81" s="31">
        <f t="shared" si="31"/>
        <v>0</v>
      </c>
      <c r="X81" s="43">
        <f t="shared" si="42"/>
        <v>0</v>
      </c>
      <c r="Y81" s="43">
        <f t="shared" si="43"/>
        <v>0</v>
      </c>
      <c r="Z81" s="43" t="e">
        <f>COUNTIF(#REF!,"ja")</f>
        <v>#REF!</v>
      </c>
      <c r="AA81" s="43" t="e">
        <f>COUNTIF(#REF!,"ja")</f>
        <v>#REF!</v>
      </c>
      <c r="AB81" s="43" t="e">
        <f t="shared" si="44"/>
        <v>#REF!</v>
      </c>
      <c r="AJ81" s="55" t="str">
        <f t="shared" si="38"/>
        <v/>
      </c>
    </row>
    <row r="82" spans="1:36" ht="15" customHeight="1" x14ac:dyDescent="0.25">
      <c r="A82" s="32">
        <f t="shared" si="39"/>
        <v>76</v>
      </c>
      <c r="B82" s="36"/>
      <c r="C82" s="36"/>
      <c r="D82" s="24"/>
      <c r="E82" s="34"/>
      <c r="F82" s="51">
        <f t="shared" si="32"/>
        <v>117</v>
      </c>
      <c r="G82" s="24"/>
      <c r="H82" s="24"/>
      <c r="I82" s="24"/>
      <c r="J82" s="24"/>
      <c r="K82" s="53">
        <f t="shared" si="33"/>
        <v>0</v>
      </c>
      <c r="L82" s="43">
        <f t="shared" si="26"/>
        <v>0</v>
      </c>
      <c r="M82" s="43">
        <f t="shared" si="27"/>
        <v>0</v>
      </c>
      <c r="N82" s="43">
        <f t="shared" si="40"/>
        <v>0</v>
      </c>
      <c r="O82" s="43">
        <f t="shared" si="41"/>
        <v>0</v>
      </c>
      <c r="P82" s="43">
        <f t="shared" si="34"/>
        <v>0</v>
      </c>
      <c r="Q82" s="31">
        <f t="shared" si="35"/>
        <v>-2</v>
      </c>
      <c r="R82" s="31">
        <f t="shared" si="36"/>
        <v>0</v>
      </c>
      <c r="S82" s="43">
        <f t="shared" si="37"/>
        <v>0</v>
      </c>
      <c r="T82" s="31">
        <f t="shared" si="28"/>
        <v>0</v>
      </c>
      <c r="U82" s="31">
        <f t="shared" si="29"/>
        <v>0</v>
      </c>
      <c r="V82" s="31">
        <f t="shared" si="30"/>
        <v>0</v>
      </c>
      <c r="W82" s="31">
        <f t="shared" si="31"/>
        <v>0</v>
      </c>
      <c r="X82" s="43">
        <f t="shared" si="42"/>
        <v>0</v>
      </c>
      <c r="Y82" s="43">
        <f t="shared" si="43"/>
        <v>0</v>
      </c>
      <c r="Z82" s="43" t="e">
        <f>COUNTIF(#REF!,"ja")</f>
        <v>#REF!</v>
      </c>
      <c r="AA82" s="43" t="e">
        <f>COUNTIF(#REF!,"ja")</f>
        <v>#REF!</v>
      </c>
      <c r="AB82" s="43" t="e">
        <f t="shared" si="44"/>
        <v>#REF!</v>
      </c>
      <c r="AJ82" s="55" t="str">
        <f t="shared" si="38"/>
        <v/>
      </c>
    </row>
    <row r="83" spans="1:36" ht="15" customHeight="1" x14ac:dyDescent="0.25">
      <c r="A83" s="32">
        <f t="shared" si="39"/>
        <v>77</v>
      </c>
      <c r="B83" s="36"/>
      <c r="C83" s="36"/>
      <c r="D83" s="24"/>
      <c r="E83" s="34"/>
      <c r="F83" s="51">
        <f t="shared" si="32"/>
        <v>117</v>
      </c>
      <c r="G83" s="24"/>
      <c r="H83" s="24"/>
      <c r="I83" s="24"/>
      <c r="J83" s="24"/>
      <c r="K83" s="53">
        <f t="shared" si="33"/>
        <v>0</v>
      </c>
      <c r="L83" s="43">
        <f t="shared" si="26"/>
        <v>0</v>
      </c>
      <c r="M83" s="43">
        <f t="shared" si="27"/>
        <v>0</v>
      </c>
      <c r="N83" s="43">
        <f t="shared" si="40"/>
        <v>0</v>
      </c>
      <c r="O83" s="43">
        <f t="shared" si="41"/>
        <v>0</v>
      </c>
      <c r="P83" s="43">
        <f t="shared" si="34"/>
        <v>0</v>
      </c>
      <c r="Q83" s="31">
        <f t="shared" si="35"/>
        <v>-2</v>
      </c>
      <c r="R83" s="31">
        <f t="shared" si="36"/>
        <v>0</v>
      </c>
      <c r="S83" s="43">
        <f t="shared" si="37"/>
        <v>0</v>
      </c>
      <c r="T83" s="31">
        <f t="shared" si="28"/>
        <v>0</v>
      </c>
      <c r="U83" s="31">
        <f t="shared" si="29"/>
        <v>0</v>
      </c>
      <c r="V83" s="31">
        <f t="shared" si="30"/>
        <v>0</v>
      </c>
      <c r="W83" s="31">
        <f t="shared" si="31"/>
        <v>0</v>
      </c>
      <c r="X83" s="43">
        <f t="shared" si="42"/>
        <v>0</v>
      </c>
      <c r="Y83" s="43">
        <f t="shared" si="43"/>
        <v>0</v>
      </c>
      <c r="Z83" s="43" t="e">
        <f>COUNTIF(#REF!,"ja")</f>
        <v>#REF!</v>
      </c>
      <c r="AA83" s="43" t="e">
        <f>COUNTIF(#REF!,"ja")</f>
        <v>#REF!</v>
      </c>
      <c r="AB83" s="43" t="e">
        <f t="shared" si="44"/>
        <v>#REF!</v>
      </c>
      <c r="AJ83" s="55" t="str">
        <f t="shared" si="38"/>
        <v/>
      </c>
    </row>
    <row r="84" spans="1:36" ht="15" customHeight="1" x14ac:dyDescent="0.25">
      <c r="A84" s="32">
        <f t="shared" si="39"/>
        <v>78</v>
      </c>
      <c r="B84" s="36"/>
      <c r="C84" s="36"/>
      <c r="D84" s="24"/>
      <c r="E84" s="34"/>
      <c r="F84" s="51">
        <f t="shared" si="32"/>
        <v>117</v>
      </c>
      <c r="G84" s="24"/>
      <c r="H84" s="24"/>
      <c r="I84" s="24"/>
      <c r="J84" s="24"/>
      <c r="K84" s="53">
        <f t="shared" si="33"/>
        <v>0</v>
      </c>
      <c r="L84" s="43">
        <f t="shared" si="26"/>
        <v>0</v>
      </c>
      <c r="M84" s="43">
        <f t="shared" si="27"/>
        <v>0</v>
      </c>
      <c r="N84" s="43">
        <f t="shared" si="40"/>
        <v>0</v>
      </c>
      <c r="O84" s="43">
        <f t="shared" si="41"/>
        <v>0</v>
      </c>
      <c r="P84" s="43">
        <f t="shared" si="34"/>
        <v>0</v>
      </c>
      <c r="Q84" s="31">
        <f t="shared" si="35"/>
        <v>-2</v>
      </c>
      <c r="R84" s="31">
        <f t="shared" si="36"/>
        <v>0</v>
      </c>
      <c r="S84" s="43">
        <f t="shared" si="37"/>
        <v>0</v>
      </c>
      <c r="T84" s="31">
        <f t="shared" si="28"/>
        <v>0</v>
      </c>
      <c r="U84" s="31">
        <f t="shared" si="29"/>
        <v>0</v>
      </c>
      <c r="V84" s="31">
        <f t="shared" si="30"/>
        <v>0</v>
      </c>
      <c r="W84" s="31">
        <f t="shared" si="31"/>
        <v>0</v>
      </c>
      <c r="X84" s="43">
        <f t="shared" si="42"/>
        <v>0</v>
      </c>
      <c r="Y84" s="43">
        <f t="shared" si="43"/>
        <v>0</v>
      </c>
      <c r="Z84" s="43" t="e">
        <f>COUNTIF(#REF!,"ja")</f>
        <v>#REF!</v>
      </c>
      <c r="AA84" s="43" t="e">
        <f>COUNTIF(#REF!,"ja")</f>
        <v>#REF!</v>
      </c>
      <c r="AB84" s="43" t="e">
        <f t="shared" si="44"/>
        <v>#REF!</v>
      </c>
      <c r="AJ84" s="55" t="str">
        <f t="shared" si="38"/>
        <v/>
      </c>
    </row>
    <row r="85" spans="1:36" ht="15" customHeight="1" x14ac:dyDescent="0.25">
      <c r="A85" s="32">
        <f t="shared" si="39"/>
        <v>79</v>
      </c>
      <c r="B85" s="36"/>
      <c r="C85" s="36"/>
      <c r="D85" s="24"/>
      <c r="E85" s="34"/>
      <c r="F85" s="51">
        <f t="shared" si="32"/>
        <v>117</v>
      </c>
      <c r="G85" s="24"/>
      <c r="H85" s="24"/>
      <c r="I85" s="24"/>
      <c r="J85" s="24"/>
      <c r="K85" s="53">
        <f t="shared" si="33"/>
        <v>0</v>
      </c>
      <c r="L85" s="43">
        <f t="shared" si="26"/>
        <v>0</v>
      </c>
      <c r="M85" s="43">
        <f t="shared" si="27"/>
        <v>0</v>
      </c>
      <c r="N85" s="43">
        <f t="shared" si="40"/>
        <v>0</v>
      </c>
      <c r="O85" s="43">
        <f t="shared" si="41"/>
        <v>0</v>
      </c>
      <c r="P85" s="43">
        <f t="shared" si="34"/>
        <v>0</v>
      </c>
      <c r="Q85" s="31">
        <f t="shared" si="35"/>
        <v>-2</v>
      </c>
      <c r="R85" s="31">
        <f t="shared" si="36"/>
        <v>0</v>
      </c>
      <c r="S85" s="43">
        <f t="shared" si="37"/>
        <v>0</v>
      </c>
      <c r="T85" s="31">
        <f t="shared" si="28"/>
        <v>0</v>
      </c>
      <c r="U85" s="31">
        <f t="shared" si="29"/>
        <v>0</v>
      </c>
      <c r="V85" s="31">
        <f t="shared" si="30"/>
        <v>0</v>
      </c>
      <c r="W85" s="31">
        <f t="shared" si="31"/>
        <v>0</v>
      </c>
      <c r="X85" s="43">
        <f t="shared" si="42"/>
        <v>0</v>
      </c>
      <c r="Y85" s="43">
        <f t="shared" si="43"/>
        <v>0</v>
      </c>
      <c r="Z85" s="43" t="e">
        <f>COUNTIF(#REF!,"ja")</f>
        <v>#REF!</v>
      </c>
      <c r="AA85" s="43" t="e">
        <f>COUNTIF(#REF!,"ja")</f>
        <v>#REF!</v>
      </c>
      <c r="AB85" s="43" t="e">
        <f t="shared" si="44"/>
        <v>#REF!</v>
      </c>
      <c r="AJ85" s="55" t="str">
        <f t="shared" si="38"/>
        <v/>
      </c>
    </row>
    <row r="86" spans="1:36" ht="15" customHeight="1" x14ac:dyDescent="0.25">
      <c r="A86" s="32">
        <f t="shared" si="39"/>
        <v>80</v>
      </c>
      <c r="B86" s="36"/>
      <c r="C86" s="36"/>
      <c r="D86" s="24"/>
      <c r="E86" s="34"/>
      <c r="F86" s="51">
        <f t="shared" si="32"/>
        <v>117</v>
      </c>
      <c r="G86" s="24"/>
      <c r="H86" s="24"/>
      <c r="I86" s="24"/>
      <c r="J86" s="24"/>
      <c r="K86" s="53">
        <f t="shared" si="33"/>
        <v>0</v>
      </c>
      <c r="L86" s="43">
        <f t="shared" si="26"/>
        <v>0</v>
      </c>
      <c r="M86" s="43">
        <f t="shared" si="27"/>
        <v>0</v>
      </c>
      <c r="N86" s="43">
        <f t="shared" si="40"/>
        <v>0</v>
      </c>
      <c r="O86" s="43">
        <f t="shared" si="41"/>
        <v>0</v>
      </c>
      <c r="P86" s="43">
        <f t="shared" si="34"/>
        <v>0</v>
      </c>
      <c r="Q86" s="31">
        <f t="shared" si="35"/>
        <v>-2</v>
      </c>
      <c r="R86" s="31">
        <f t="shared" si="36"/>
        <v>0</v>
      </c>
      <c r="S86" s="43">
        <f t="shared" si="37"/>
        <v>0</v>
      </c>
      <c r="T86" s="31">
        <f t="shared" si="28"/>
        <v>0</v>
      </c>
      <c r="U86" s="31">
        <f t="shared" si="29"/>
        <v>0</v>
      </c>
      <c r="V86" s="31">
        <f t="shared" si="30"/>
        <v>0</v>
      </c>
      <c r="W86" s="31">
        <f t="shared" si="31"/>
        <v>0</v>
      </c>
      <c r="X86" s="43">
        <f t="shared" si="42"/>
        <v>0</v>
      </c>
      <c r="Y86" s="43">
        <f t="shared" si="43"/>
        <v>0</v>
      </c>
      <c r="Z86" s="43" t="e">
        <f>COUNTIF(#REF!,"ja")</f>
        <v>#REF!</v>
      </c>
      <c r="AA86" s="43" t="e">
        <f>COUNTIF(#REF!,"ja")</f>
        <v>#REF!</v>
      </c>
      <c r="AB86" s="43" t="e">
        <f t="shared" si="44"/>
        <v>#REF!</v>
      </c>
      <c r="AJ86" s="55" t="str">
        <f t="shared" si="38"/>
        <v/>
      </c>
    </row>
    <row r="87" spans="1:36" ht="15" customHeight="1" x14ac:dyDescent="0.25">
      <c r="A87" s="32">
        <f t="shared" si="39"/>
        <v>81</v>
      </c>
      <c r="B87" s="36"/>
      <c r="C87" s="36"/>
      <c r="D87" s="24"/>
      <c r="E87" s="34"/>
      <c r="F87" s="51">
        <f t="shared" si="32"/>
        <v>117</v>
      </c>
      <c r="G87" s="24"/>
      <c r="H87" s="24"/>
      <c r="I87" s="24"/>
      <c r="J87" s="24"/>
      <c r="K87" s="53">
        <f t="shared" si="33"/>
        <v>0</v>
      </c>
      <c r="L87" s="43">
        <f t="shared" si="26"/>
        <v>0</v>
      </c>
      <c r="M87" s="43">
        <f t="shared" si="27"/>
        <v>0</v>
      </c>
      <c r="N87" s="43">
        <f t="shared" si="40"/>
        <v>0</v>
      </c>
      <c r="O87" s="43">
        <f t="shared" si="41"/>
        <v>0</v>
      </c>
      <c r="P87" s="43">
        <f t="shared" si="34"/>
        <v>0</v>
      </c>
      <c r="Q87" s="31">
        <f t="shared" si="35"/>
        <v>-2</v>
      </c>
      <c r="R87" s="31">
        <f t="shared" si="36"/>
        <v>0</v>
      </c>
      <c r="S87" s="43">
        <f t="shared" si="37"/>
        <v>0</v>
      </c>
      <c r="T87" s="31">
        <f t="shared" si="28"/>
        <v>0</v>
      </c>
      <c r="U87" s="31">
        <f t="shared" si="29"/>
        <v>0</v>
      </c>
      <c r="V87" s="31">
        <f t="shared" si="30"/>
        <v>0</v>
      </c>
      <c r="W87" s="31">
        <f t="shared" si="31"/>
        <v>0</v>
      </c>
      <c r="X87" s="43">
        <f t="shared" si="42"/>
        <v>0</v>
      </c>
      <c r="Y87" s="43">
        <f t="shared" si="43"/>
        <v>0</v>
      </c>
      <c r="Z87" s="43" t="e">
        <f>COUNTIF(#REF!,"ja")</f>
        <v>#REF!</v>
      </c>
      <c r="AA87" s="43" t="e">
        <f>COUNTIF(#REF!,"ja")</f>
        <v>#REF!</v>
      </c>
      <c r="AB87" s="43" t="e">
        <f t="shared" si="44"/>
        <v>#REF!</v>
      </c>
      <c r="AJ87" s="55" t="str">
        <f t="shared" si="38"/>
        <v/>
      </c>
    </row>
    <row r="88" spans="1:36" ht="15" customHeight="1" x14ac:dyDescent="0.25">
      <c r="A88" s="32">
        <f t="shared" si="39"/>
        <v>82</v>
      </c>
      <c r="B88" s="36"/>
      <c r="C88" s="36"/>
      <c r="D88" s="24"/>
      <c r="E88" s="34"/>
      <c r="F88" s="51">
        <f t="shared" si="32"/>
        <v>117</v>
      </c>
      <c r="G88" s="24"/>
      <c r="H88" s="24"/>
      <c r="I88" s="24"/>
      <c r="J88" s="24"/>
      <c r="K88" s="53">
        <f t="shared" si="33"/>
        <v>0</v>
      </c>
      <c r="L88" s="43">
        <f t="shared" si="26"/>
        <v>0</v>
      </c>
      <c r="M88" s="43">
        <f t="shared" si="27"/>
        <v>0</v>
      </c>
      <c r="N88" s="43">
        <f t="shared" si="40"/>
        <v>0</v>
      </c>
      <c r="O88" s="43">
        <f t="shared" si="41"/>
        <v>0</v>
      </c>
      <c r="P88" s="43">
        <f t="shared" si="34"/>
        <v>0</v>
      </c>
      <c r="Q88" s="31">
        <f t="shared" si="35"/>
        <v>-2</v>
      </c>
      <c r="R88" s="31">
        <f t="shared" si="36"/>
        <v>0</v>
      </c>
      <c r="S88" s="43">
        <f t="shared" si="37"/>
        <v>0</v>
      </c>
      <c r="T88" s="31">
        <f t="shared" si="28"/>
        <v>0</v>
      </c>
      <c r="U88" s="31">
        <f t="shared" si="29"/>
        <v>0</v>
      </c>
      <c r="V88" s="31">
        <f t="shared" si="30"/>
        <v>0</v>
      </c>
      <c r="W88" s="31">
        <f t="shared" si="31"/>
        <v>0</v>
      </c>
      <c r="X88" s="43">
        <f t="shared" si="42"/>
        <v>0</v>
      </c>
      <c r="Y88" s="43">
        <f t="shared" si="43"/>
        <v>0</v>
      </c>
      <c r="Z88" s="43" t="e">
        <f>COUNTIF(#REF!,"ja")</f>
        <v>#REF!</v>
      </c>
      <c r="AA88" s="43" t="e">
        <f>COUNTIF(#REF!,"ja")</f>
        <v>#REF!</v>
      </c>
      <c r="AB88" s="43" t="e">
        <f t="shared" si="44"/>
        <v>#REF!</v>
      </c>
      <c r="AJ88" s="55" t="str">
        <f t="shared" si="38"/>
        <v/>
      </c>
    </row>
    <row r="89" spans="1:36" ht="15" customHeight="1" x14ac:dyDescent="0.25">
      <c r="A89" s="32">
        <f t="shared" si="39"/>
        <v>83</v>
      </c>
      <c r="B89" s="36"/>
      <c r="C89" s="36"/>
      <c r="D89" s="24"/>
      <c r="E89" s="34"/>
      <c r="F89" s="51">
        <f t="shared" si="32"/>
        <v>117</v>
      </c>
      <c r="G89" s="24"/>
      <c r="H89" s="24"/>
      <c r="I89" s="24"/>
      <c r="J89" s="24"/>
      <c r="K89" s="53">
        <f t="shared" si="33"/>
        <v>0</v>
      </c>
      <c r="L89" s="43">
        <f t="shared" si="26"/>
        <v>0</v>
      </c>
      <c r="M89" s="43">
        <f t="shared" si="27"/>
        <v>0</v>
      </c>
      <c r="N89" s="43">
        <f t="shared" si="40"/>
        <v>0</v>
      </c>
      <c r="O89" s="43">
        <f t="shared" si="41"/>
        <v>0</v>
      </c>
      <c r="P89" s="43">
        <f t="shared" si="34"/>
        <v>0</v>
      </c>
      <c r="Q89" s="31">
        <f t="shared" si="35"/>
        <v>-2</v>
      </c>
      <c r="R89" s="31">
        <f t="shared" si="36"/>
        <v>0</v>
      </c>
      <c r="S89" s="43">
        <f t="shared" si="37"/>
        <v>0</v>
      </c>
      <c r="T89" s="31">
        <f t="shared" si="28"/>
        <v>0</v>
      </c>
      <c r="U89" s="31">
        <f t="shared" si="29"/>
        <v>0</v>
      </c>
      <c r="V89" s="31">
        <f t="shared" si="30"/>
        <v>0</v>
      </c>
      <c r="W89" s="31">
        <f t="shared" si="31"/>
        <v>0</v>
      </c>
      <c r="X89" s="43">
        <f t="shared" si="42"/>
        <v>0</v>
      </c>
      <c r="Y89" s="43">
        <f t="shared" si="43"/>
        <v>0</v>
      </c>
      <c r="Z89" s="43" t="e">
        <f>COUNTIF(#REF!,"ja")</f>
        <v>#REF!</v>
      </c>
      <c r="AA89" s="43" t="e">
        <f>COUNTIF(#REF!,"ja")</f>
        <v>#REF!</v>
      </c>
      <c r="AB89" s="43" t="e">
        <f t="shared" si="44"/>
        <v>#REF!</v>
      </c>
      <c r="AJ89" s="55" t="str">
        <f t="shared" si="38"/>
        <v/>
      </c>
    </row>
    <row r="90" spans="1:36" ht="15" customHeight="1" x14ac:dyDescent="0.25">
      <c r="A90" s="32">
        <f t="shared" si="39"/>
        <v>84</v>
      </c>
      <c r="B90" s="36"/>
      <c r="C90" s="36"/>
      <c r="D90" s="24"/>
      <c r="E90" s="34"/>
      <c r="F90" s="51">
        <f t="shared" si="32"/>
        <v>117</v>
      </c>
      <c r="G90" s="24"/>
      <c r="H90" s="24"/>
      <c r="I90" s="24"/>
      <c r="J90" s="24"/>
      <c r="K90" s="53">
        <f t="shared" si="33"/>
        <v>0</v>
      </c>
      <c r="L90" s="43">
        <f t="shared" si="26"/>
        <v>0</v>
      </c>
      <c r="M90" s="43">
        <f t="shared" si="27"/>
        <v>0</v>
      </c>
      <c r="N90" s="43">
        <f t="shared" si="40"/>
        <v>0</v>
      </c>
      <c r="O90" s="43">
        <f t="shared" si="41"/>
        <v>0</v>
      </c>
      <c r="P90" s="43">
        <f t="shared" si="34"/>
        <v>0</v>
      </c>
      <c r="Q90" s="31">
        <f t="shared" si="35"/>
        <v>-2</v>
      </c>
      <c r="R90" s="31">
        <f t="shared" si="36"/>
        <v>0</v>
      </c>
      <c r="S90" s="43">
        <f t="shared" si="37"/>
        <v>0</v>
      </c>
      <c r="T90" s="31">
        <f t="shared" si="28"/>
        <v>0</v>
      </c>
      <c r="U90" s="31">
        <f t="shared" si="29"/>
        <v>0</v>
      </c>
      <c r="V90" s="31">
        <f t="shared" si="30"/>
        <v>0</v>
      </c>
      <c r="W90" s="31">
        <f t="shared" si="31"/>
        <v>0</v>
      </c>
      <c r="X90" s="43">
        <f t="shared" si="42"/>
        <v>0</v>
      </c>
      <c r="Y90" s="43">
        <f t="shared" si="43"/>
        <v>0</v>
      </c>
      <c r="Z90" s="43" t="e">
        <f>COUNTIF(#REF!,"ja")</f>
        <v>#REF!</v>
      </c>
      <c r="AA90" s="43" t="e">
        <f>COUNTIF(#REF!,"ja")</f>
        <v>#REF!</v>
      </c>
      <c r="AB90" s="43" t="e">
        <f t="shared" si="44"/>
        <v>#REF!</v>
      </c>
      <c r="AJ90" s="55" t="str">
        <f t="shared" si="38"/>
        <v/>
      </c>
    </row>
    <row r="91" spans="1:36" ht="15" customHeight="1" x14ac:dyDescent="0.25">
      <c r="A91" s="32">
        <f t="shared" si="39"/>
        <v>85</v>
      </c>
      <c r="B91" s="36"/>
      <c r="C91" s="36"/>
      <c r="D91" s="24"/>
      <c r="E91" s="34"/>
      <c r="F91" s="51">
        <f t="shared" si="32"/>
        <v>117</v>
      </c>
      <c r="G91" s="24"/>
      <c r="H91" s="24"/>
      <c r="I91" s="24"/>
      <c r="J91" s="24"/>
      <c r="K91" s="53">
        <f t="shared" si="33"/>
        <v>0</v>
      </c>
      <c r="L91" s="43">
        <f t="shared" si="26"/>
        <v>0</v>
      </c>
      <c r="M91" s="43">
        <f t="shared" si="27"/>
        <v>0</v>
      </c>
      <c r="N91" s="43">
        <f t="shared" si="40"/>
        <v>0</v>
      </c>
      <c r="O91" s="43">
        <f t="shared" si="41"/>
        <v>0</v>
      </c>
      <c r="P91" s="43">
        <f t="shared" si="34"/>
        <v>0</v>
      </c>
      <c r="Q91" s="31">
        <f t="shared" si="35"/>
        <v>-2</v>
      </c>
      <c r="R91" s="31">
        <f t="shared" si="36"/>
        <v>0</v>
      </c>
      <c r="S91" s="43">
        <f t="shared" si="37"/>
        <v>0</v>
      </c>
      <c r="T91" s="31">
        <f t="shared" si="28"/>
        <v>0</v>
      </c>
      <c r="U91" s="31">
        <f t="shared" si="29"/>
        <v>0</v>
      </c>
      <c r="V91" s="31">
        <f t="shared" si="30"/>
        <v>0</v>
      </c>
      <c r="W91" s="31">
        <f t="shared" si="31"/>
        <v>0</v>
      </c>
      <c r="X91" s="43">
        <f t="shared" si="42"/>
        <v>0</v>
      </c>
      <c r="Y91" s="43">
        <f t="shared" si="43"/>
        <v>0</v>
      </c>
      <c r="Z91" s="43" t="e">
        <f>COUNTIF(#REF!,"ja")</f>
        <v>#REF!</v>
      </c>
      <c r="AA91" s="43" t="e">
        <f>COUNTIF(#REF!,"ja")</f>
        <v>#REF!</v>
      </c>
      <c r="AB91" s="43" t="e">
        <f t="shared" si="44"/>
        <v>#REF!</v>
      </c>
      <c r="AJ91" s="55" t="str">
        <f t="shared" si="38"/>
        <v/>
      </c>
    </row>
    <row r="92" spans="1:36" ht="15" customHeight="1" x14ac:dyDescent="0.25">
      <c r="A92" s="32">
        <f t="shared" si="39"/>
        <v>86</v>
      </c>
      <c r="B92" s="36"/>
      <c r="C92" s="36"/>
      <c r="D92" s="24"/>
      <c r="E92" s="34"/>
      <c r="F92" s="51">
        <f t="shared" si="32"/>
        <v>117</v>
      </c>
      <c r="G92" s="24"/>
      <c r="H92" s="24"/>
      <c r="I92" s="24"/>
      <c r="J92" s="24"/>
      <c r="K92" s="53">
        <f t="shared" si="33"/>
        <v>0</v>
      </c>
      <c r="L92" s="43">
        <f t="shared" si="26"/>
        <v>0</v>
      </c>
      <c r="M92" s="43">
        <f t="shared" si="27"/>
        <v>0</v>
      </c>
      <c r="N92" s="43">
        <f t="shared" si="40"/>
        <v>0</v>
      </c>
      <c r="O92" s="43">
        <f t="shared" si="41"/>
        <v>0</v>
      </c>
      <c r="P92" s="43">
        <f t="shared" si="34"/>
        <v>0</v>
      </c>
      <c r="Q92" s="31">
        <f t="shared" si="35"/>
        <v>-2</v>
      </c>
      <c r="R92" s="31">
        <f t="shared" si="36"/>
        <v>0</v>
      </c>
      <c r="S92" s="43">
        <f t="shared" si="37"/>
        <v>0</v>
      </c>
      <c r="T92" s="31">
        <f t="shared" si="28"/>
        <v>0</v>
      </c>
      <c r="U92" s="31">
        <f t="shared" si="29"/>
        <v>0</v>
      </c>
      <c r="V92" s="31">
        <f t="shared" si="30"/>
        <v>0</v>
      </c>
      <c r="W92" s="31">
        <f t="shared" si="31"/>
        <v>0</v>
      </c>
      <c r="X92" s="43">
        <f t="shared" si="42"/>
        <v>0</v>
      </c>
      <c r="Y92" s="43">
        <f t="shared" si="43"/>
        <v>0</v>
      </c>
      <c r="Z92" s="43" t="e">
        <f>COUNTIF(#REF!,"ja")</f>
        <v>#REF!</v>
      </c>
      <c r="AA92" s="43" t="e">
        <f>COUNTIF(#REF!,"ja")</f>
        <v>#REF!</v>
      </c>
      <c r="AB92" s="43" t="e">
        <f t="shared" si="44"/>
        <v>#REF!</v>
      </c>
      <c r="AJ92" s="55" t="str">
        <f t="shared" si="38"/>
        <v/>
      </c>
    </row>
    <row r="93" spans="1:36" ht="15" customHeight="1" x14ac:dyDescent="0.25">
      <c r="A93" s="32">
        <f t="shared" si="39"/>
        <v>87</v>
      </c>
      <c r="B93" s="36"/>
      <c r="C93" s="36"/>
      <c r="D93" s="24"/>
      <c r="E93" s="34"/>
      <c r="F93" s="51">
        <f t="shared" si="32"/>
        <v>117</v>
      </c>
      <c r="G93" s="24"/>
      <c r="H93" s="24"/>
      <c r="I93" s="24"/>
      <c r="J93" s="24"/>
      <c r="K93" s="53">
        <f t="shared" si="33"/>
        <v>0</v>
      </c>
      <c r="L93" s="43">
        <f t="shared" si="26"/>
        <v>0</v>
      </c>
      <c r="M93" s="43">
        <f t="shared" si="27"/>
        <v>0</v>
      </c>
      <c r="N93" s="43">
        <f t="shared" si="40"/>
        <v>0</v>
      </c>
      <c r="O93" s="43">
        <f t="shared" si="41"/>
        <v>0</v>
      </c>
      <c r="P93" s="43">
        <f t="shared" si="34"/>
        <v>0</v>
      </c>
      <c r="Q93" s="31">
        <f t="shared" si="35"/>
        <v>-2</v>
      </c>
      <c r="R93" s="31">
        <f t="shared" si="36"/>
        <v>0</v>
      </c>
      <c r="S93" s="43">
        <f t="shared" si="37"/>
        <v>0</v>
      </c>
      <c r="T93" s="31">
        <f t="shared" si="28"/>
        <v>0</v>
      </c>
      <c r="U93" s="31">
        <f t="shared" si="29"/>
        <v>0</v>
      </c>
      <c r="V93" s="31">
        <f t="shared" si="30"/>
        <v>0</v>
      </c>
      <c r="W93" s="31">
        <f t="shared" si="31"/>
        <v>0</v>
      </c>
      <c r="X93" s="43">
        <f t="shared" si="42"/>
        <v>0</v>
      </c>
      <c r="Y93" s="43">
        <f t="shared" si="43"/>
        <v>0</v>
      </c>
      <c r="Z93" s="43" t="e">
        <f>COUNTIF(#REF!,"ja")</f>
        <v>#REF!</v>
      </c>
      <c r="AA93" s="43" t="e">
        <f>COUNTIF(#REF!,"ja")</f>
        <v>#REF!</v>
      </c>
      <c r="AB93" s="43" t="e">
        <f t="shared" si="44"/>
        <v>#REF!</v>
      </c>
      <c r="AJ93" s="55" t="str">
        <f t="shared" si="38"/>
        <v/>
      </c>
    </row>
    <row r="94" spans="1:36" ht="15" customHeight="1" x14ac:dyDescent="0.25">
      <c r="A94" s="32">
        <f t="shared" si="39"/>
        <v>88</v>
      </c>
      <c r="B94" s="36"/>
      <c r="C94" s="36"/>
      <c r="D94" s="24"/>
      <c r="E94" s="34"/>
      <c r="F94" s="51">
        <f t="shared" si="32"/>
        <v>117</v>
      </c>
      <c r="G94" s="24"/>
      <c r="H94" s="24"/>
      <c r="I94" s="24"/>
      <c r="J94" s="24"/>
      <c r="K94" s="53">
        <f t="shared" si="33"/>
        <v>0</v>
      </c>
      <c r="L94" s="43">
        <f t="shared" si="26"/>
        <v>0</v>
      </c>
      <c r="M94" s="43">
        <f t="shared" si="27"/>
        <v>0</v>
      </c>
      <c r="N94" s="43">
        <f t="shared" si="40"/>
        <v>0</v>
      </c>
      <c r="O94" s="43">
        <f t="shared" si="41"/>
        <v>0</v>
      </c>
      <c r="P94" s="43">
        <f t="shared" si="34"/>
        <v>0</v>
      </c>
      <c r="Q94" s="31">
        <f t="shared" si="35"/>
        <v>-2</v>
      </c>
      <c r="R94" s="31">
        <f t="shared" si="36"/>
        <v>0</v>
      </c>
      <c r="S94" s="43">
        <f t="shared" si="37"/>
        <v>0</v>
      </c>
      <c r="T94" s="31">
        <f t="shared" si="28"/>
        <v>0</v>
      </c>
      <c r="U94" s="31">
        <f t="shared" si="29"/>
        <v>0</v>
      </c>
      <c r="V94" s="31">
        <f t="shared" si="30"/>
        <v>0</v>
      </c>
      <c r="W94" s="31">
        <f t="shared" si="31"/>
        <v>0</v>
      </c>
      <c r="X94" s="43">
        <f t="shared" si="42"/>
        <v>0</v>
      </c>
      <c r="Y94" s="43">
        <f t="shared" si="43"/>
        <v>0</v>
      </c>
      <c r="Z94" s="43" t="e">
        <f>COUNTIF(#REF!,"ja")</f>
        <v>#REF!</v>
      </c>
      <c r="AA94" s="43" t="e">
        <f>COUNTIF(#REF!,"ja")</f>
        <v>#REF!</v>
      </c>
      <c r="AB94" s="43" t="e">
        <f t="shared" si="44"/>
        <v>#REF!</v>
      </c>
      <c r="AJ94" s="55" t="str">
        <f t="shared" si="38"/>
        <v/>
      </c>
    </row>
    <row r="95" spans="1:36" ht="15" customHeight="1" x14ac:dyDescent="0.25">
      <c r="A95" s="32">
        <f t="shared" si="39"/>
        <v>89</v>
      </c>
      <c r="B95" s="36"/>
      <c r="C95" s="36"/>
      <c r="D95" s="24"/>
      <c r="E95" s="34"/>
      <c r="F95" s="51">
        <f t="shared" si="32"/>
        <v>117</v>
      </c>
      <c r="G95" s="24"/>
      <c r="H95" s="24"/>
      <c r="I95" s="24"/>
      <c r="J95" s="24"/>
      <c r="K95" s="53">
        <f t="shared" si="33"/>
        <v>0</v>
      </c>
      <c r="L95" s="43">
        <f t="shared" si="26"/>
        <v>0</v>
      </c>
      <c r="M95" s="43">
        <f t="shared" si="27"/>
        <v>0</v>
      </c>
      <c r="N95" s="43">
        <f t="shared" si="40"/>
        <v>0</v>
      </c>
      <c r="O95" s="43">
        <f t="shared" si="41"/>
        <v>0</v>
      </c>
      <c r="P95" s="43">
        <f t="shared" si="34"/>
        <v>0</v>
      </c>
      <c r="Q95" s="31">
        <f t="shared" si="35"/>
        <v>-2</v>
      </c>
      <c r="R95" s="31">
        <f t="shared" si="36"/>
        <v>0</v>
      </c>
      <c r="S95" s="43">
        <f t="shared" si="37"/>
        <v>0</v>
      </c>
      <c r="T95" s="31">
        <f t="shared" si="28"/>
        <v>0</v>
      </c>
      <c r="U95" s="31">
        <f t="shared" si="29"/>
        <v>0</v>
      </c>
      <c r="V95" s="31">
        <f t="shared" si="30"/>
        <v>0</v>
      </c>
      <c r="W95" s="31">
        <f t="shared" si="31"/>
        <v>0</v>
      </c>
      <c r="X95" s="43">
        <f t="shared" si="42"/>
        <v>0</v>
      </c>
      <c r="Y95" s="43">
        <f t="shared" si="43"/>
        <v>0</v>
      </c>
      <c r="Z95" s="43" t="e">
        <f>COUNTIF(#REF!,"ja")</f>
        <v>#REF!</v>
      </c>
      <c r="AA95" s="43" t="e">
        <f>COUNTIF(#REF!,"ja")</f>
        <v>#REF!</v>
      </c>
      <c r="AB95" s="43" t="e">
        <f t="shared" si="44"/>
        <v>#REF!</v>
      </c>
      <c r="AJ95" s="55" t="str">
        <f t="shared" si="38"/>
        <v/>
      </c>
    </row>
    <row r="96" spans="1:36" ht="15" customHeight="1" x14ac:dyDescent="0.25">
      <c r="A96" s="32">
        <f t="shared" si="39"/>
        <v>90</v>
      </c>
      <c r="B96" s="36"/>
      <c r="C96" s="36"/>
      <c r="D96" s="24"/>
      <c r="E96" s="34"/>
      <c r="F96" s="51">
        <f t="shared" si="32"/>
        <v>117</v>
      </c>
      <c r="G96" s="24"/>
      <c r="H96" s="24"/>
      <c r="I96" s="24"/>
      <c r="J96" s="24"/>
      <c r="K96" s="53">
        <f t="shared" si="33"/>
        <v>0</v>
      </c>
      <c r="L96" s="43">
        <f t="shared" si="26"/>
        <v>0</v>
      </c>
      <c r="M96" s="43">
        <f t="shared" si="27"/>
        <v>0</v>
      </c>
      <c r="N96" s="43">
        <f t="shared" si="40"/>
        <v>0</v>
      </c>
      <c r="O96" s="43">
        <f t="shared" si="41"/>
        <v>0</v>
      </c>
      <c r="P96" s="43">
        <f t="shared" si="34"/>
        <v>0</v>
      </c>
      <c r="Q96" s="31">
        <f t="shared" si="35"/>
        <v>-2</v>
      </c>
      <c r="R96" s="31">
        <f t="shared" si="36"/>
        <v>0</v>
      </c>
      <c r="S96" s="43">
        <f t="shared" si="37"/>
        <v>0</v>
      </c>
      <c r="T96" s="31">
        <f t="shared" si="28"/>
        <v>0</v>
      </c>
      <c r="U96" s="31">
        <f t="shared" si="29"/>
        <v>0</v>
      </c>
      <c r="V96" s="31">
        <f t="shared" si="30"/>
        <v>0</v>
      </c>
      <c r="W96" s="31">
        <f t="shared" si="31"/>
        <v>0</v>
      </c>
      <c r="X96" s="43">
        <f t="shared" si="42"/>
        <v>0</v>
      </c>
      <c r="Y96" s="43">
        <f t="shared" si="43"/>
        <v>0</v>
      </c>
      <c r="Z96" s="43" t="e">
        <f>COUNTIF(#REF!,"ja")</f>
        <v>#REF!</v>
      </c>
      <c r="AA96" s="43" t="e">
        <f>COUNTIF(#REF!,"ja")</f>
        <v>#REF!</v>
      </c>
      <c r="AB96" s="43" t="e">
        <f t="shared" si="44"/>
        <v>#REF!</v>
      </c>
      <c r="AJ96" s="55" t="str">
        <f t="shared" si="38"/>
        <v/>
      </c>
    </row>
    <row r="97" spans="1:36" ht="15" customHeight="1" x14ac:dyDescent="0.25">
      <c r="A97" s="32">
        <f t="shared" si="39"/>
        <v>91</v>
      </c>
      <c r="B97" s="36"/>
      <c r="C97" s="36"/>
      <c r="D97" s="24"/>
      <c r="E97" s="34"/>
      <c r="F97" s="51">
        <f t="shared" si="32"/>
        <v>117</v>
      </c>
      <c r="G97" s="24"/>
      <c r="H97" s="24"/>
      <c r="I97" s="24"/>
      <c r="J97" s="24"/>
      <c r="K97" s="53">
        <f t="shared" si="33"/>
        <v>0</v>
      </c>
      <c r="L97" s="43">
        <f t="shared" si="26"/>
        <v>0</v>
      </c>
      <c r="M97" s="43">
        <f t="shared" si="27"/>
        <v>0</v>
      </c>
      <c r="N97" s="43">
        <f t="shared" si="40"/>
        <v>0</v>
      </c>
      <c r="O97" s="43">
        <f t="shared" si="41"/>
        <v>0</v>
      </c>
      <c r="P97" s="43">
        <f t="shared" si="34"/>
        <v>0</v>
      </c>
      <c r="Q97" s="31">
        <f t="shared" si="35"/>
        <v>-2</v>
      </c>
      <c r="R97" s="31">
        <f t="shared" si="36"/>
        <v>0</v>
      </c>
      <c r="S97" s="43">
        <f t="shared" si="37"/>
        <v>0</v>
      </c>
      <c r="T97" s="31">
        <f t="shared" si="28"/>
        <v>0</v>
      </c>
      <c r="U97" s="31">
        <f t="shared" si="29"/>
        <v>0</v>
      </c>
      <c r="V97" s="31">
        <f t="shared" si="30"/>
        <v>0</v>
      </c>
      <c r="W97" s="31">
        <f t="shared" si="31"/>
        <v>0</v>
      </c>
      <c r="X97" s="43">
        <f t="shared" si="42"/>
        <v>0</v>
      </c>
      <c r="Y97" s="43">
        <f t="shared" si="43"/>
        <v>0</v>
      </c>
      <c r="Z97" s="43" t="e">
        <f>COUNTIF(#REF!,"ja")</f>
        <v>#REF!</v>
      </c>
      <c r="AA97" s="43" t="e">
        <f>COUNTIF(#REF!,"ja")</f>
        <v>#REF!</v>
      </c>
      <c r="AB97" s="43" t="e">
        <f t="shared" si="44"/>
        <v>#REF!</v>
      </c>
      <c r="AJ97" s="55" t="str">
        <f t="shared" si="38"/>
        <v/>
      </c>
    </row>
    <row r="98" spans="1:36" ht="15" customHeight="1" x14ac:dyDescent="0.25">
      <c r="A98" s="32">
        <f t="shared" si="39"/>
        <v>92</v>
      </c>
      <c r="B98" s="36"/>
      <c r="C98" s="36"/>
      <c r="D98" s="24"/>
      <c r="E98" s="34"/>
      <c r="F98" s="51">
        <f t="shared" si="32"/>
        <v>117</v>
      </c>
      <c r="G98" s="24"/>
      <c r="H98" s="24"/>
      <c r="I98" s="24"/>
      <c r="J98" s="24"/>
      <c r="K98" s="53">
        <f t="shared" si="33"/>
        <v>0</v>
      </c>
      <c r="L98" s="43">
        <f t="shared" si="26"/>
        <v>0</v>
      </c>
      <c r="M98" s="43">
        <f t="shared" si="27"/>
        <v>0</v>
      </c>
      <c r="N98" s="43">
        <f t="shared" si="40"/>
        <v>0</v>
      </c>
      <c r="O98" s="43">
        <f t="shared" si="41"/>
        <v>0</v>
      </c>
      <c r="P98" s="43">
        <f t="shared" si="34"/>
        <v>0</v>
      </c>
      <c r="Q98" s="31">
        <f t="shared" si="35"/>
        <v>-2</v>
      </c>
      <c r="R98" s="31">
        <f t="shared" si="36"/>
        <v>0</v>
      </c>
      <c r="S98" s="43">
        <f t="shared" si="37"/>
        <v>0</v>
      </c>
      <c r="T98" s="31">
        <f t="shared" si="28"/>
        <v>0</v>
      </c>
      <c r="U98" s="31">
        <f t="shared" si="29"/>
        <v>0</v>
      </c>
      <c r="V98" s="31">
        <f t="shared" si="30"/>
        <v>0</v>
      </c>
      <c r="W98" s="31">
        <f t="shared" si="31"/>
        <v>0</v>
      </c>
      <c r="X98" s="43">
        <f t="shared" si="42"/>
        <v>0</v>
      </c>
      <c r="Y98" s="43">
        <f t="shared" si="43"/>
        <v>0</v>
      </c>
      <c r="Z98" s="43" t="e">
        <f>COUNTIF(#REF!,"ja")</f>
        <v>#REF!</v>
      </c>
      <c r="AA98" s="43" t="e">
        <f>COUNTIF(#REF!,"ja")</f>
        <v>#REF!</v>
      </c>
      <c r="AB98" s="43" t="e">
        <f t="shared" si="44"/>
        <v>#REF!</v>
      </c>
      <c r="AJ98" s="55" t="str">
        <f t="shared" si="38"/>
        <v/>
      </c>
    </row>
    <row r="99" spans="1:36" ht="15" customHeight="1" x14ac:dyDescent="0.25">
      <c r="A99" s="32">
        <f t="shared" si="39"/>
        <v>93</v>
      </c>
      <c r="B99" s="36"/>
      <c r="C99" s="36"/>
      <c r="D99" s="24"/>
      <c r="E99" s="34"/>
      <c r="F99" s="51">
        <f t="shared" si="32"/>
        <v>117</v>
      </c>
      <c r="G99" s="24"/>
      <c r="H99" s="24"/>
      <c r="I99" s="24"/>
      <c r="J99" s="24"/>
      <c r="K99" s="53">
        <f t="shared" si="33"/>
        <v>0</v>
      </c>
      <c r="L99" s="43">
        <f t="shared" si="26"/>
        <v>0</v>
      </c>
      <c r="M99" s="43">
        <f t="shared" si="27"/>
        <v>0</v>
      </c>
      <c r="N99" s="43">
        <f t="shared" si="40"/>
        <v>0</v>
      </c>
      <c r="O99" s="43">
        <f t="shared" si="41"/>
        <v>0</v>
      </c>
      <c r="P99" s="43">
        <f t="shared" si="34"/>
        <v>0</v>
      </c>
      <c r="Q99" s="31">
        <f t="shared" si="35"/>
        <v>-2</v>
      </c>
      <c r="R99" s="31">
        <f t="shared" si="36"/>
        <v>0</v>
      </c>
      <c r="S99" s="43">
        <f t="shared" si="37"/>
        <v>0</v>
      </c>
      <c r="T99" s="31">
        <f t="shared" si="28"/>
        <v>0</v>
      </c>
      <c r="U99" s="31">
        <f t="shared" si="29"/>
        <v>0</v>
      </c>
      <c r="V99" s="31">
        <f t="shared" si="30"/>
        <v>0</v>
      </c>
      <c r="W99" s="31">
        <f t="shared" si="31"/>
        <v>0</v>
      </c>
      <c r="X99" s="43">
        <f t="shared" si="42"/>
        <v>0</v>
      </c>
      <c r="Y99" s="43">
        <f t="shared" si="43"/>
        <v>0</v>
      </c>
      <c r="Z99" s="43" t="e">
        <f>COUNTIF(#REF!,"ja")</f>
        <v>#REF!</v>
      </c>
      <c r="AA99" s="43" t="e">
        <f>COUNTIF(#REF!,"ja")</f>
        <v>#REF!</v>
      </c>
      <c r="AB99" s="43" t="e">
        <f t="shared" si="44"/>
        <v>#REF!</v>
      </c>
      <c r="AJ99" s="55" t="str">
        <f t="shared" si="38"/>
        <v/>
      </c>
    </row>
    <row r="100" spans="1:36" ht="15" customHeight="1" x14ac:dyDescent="0.25">
      <c r="A100" s="32">
        <f t="shared" si="39"/>
        <v>94</v>
      </c>
      <c r="B100" s="36"/>
      <c r="C100" s="36"/>
      <c r="D100" s="24"/>
      <c r="E100" s="34"/>
      <c r="F100" s="51">
        <f t="shared" si="32"/>
        <v>117</v>
      </c>
      <c r="G100" s="24"/>
      <c r="H100" s="24"/>
      <c r="I100" s="24"/>
      <c r="J100" s="24"/>
      <c r="K100" s="53">
        <f t="shared" si="33"/>
        <v>0</v>
      </c>
      <c r="L100" s="43">
        <f t="shared" si="26"/>
        <v>0</v>
      </c>
      <c r="M100" s="43">
        <f t="shared" si="27"/>
        <v>0</v>
      </c>
      <c r="N100" s="43">
        <f t="shared" si="40"/>
        <v>0</v>
      </c>
      <c r="O100" s="43">
        <f t="shared" si="41"/>
        <v>0</v>
      </c>
      <c r="P100" s="43">
        <f t="shared" si="34"/>
        <v>0</v>
      </c>
      <c r="Q100" s="31">
        <f t="shared" si="35"/>
        <v>-2</v>
      </c>
      <c r="R100" s="31">
        <f t="shared" si="36"/>
        <v>0</v>
      </c>
      <c r="S100" s="43">
        <f t="shared" si="37"/>
        <v>0</v>
      </c>
      <c r="T100" s="31">
        <f t="shared" si="28"/>
        <v>0</v>
      </c>
      <c r="U100" s="31">
        <f t="shared" si="29"/>
        <v>0</v>
      </c>
      <c r="V100" s="31">
        <f t="shared" si="30"/>
        <v>0</v>
      </c>
      <c r="W100" s="31">
        <f t="shared" si="31"/>
        <v>0</v>
      </c>
      <c r="X100" s="43">
        <f t="shared" si="42"/>
        <v>0</v>
      </c>
      <c r="Y100" s="43">
        <f t="shared" si="43"/>
        <v>0</v>
      </c>
      <c r="Z100" s="43" t="e">
        <f>COUNTIF(#REF!,"ja")</f>
        <v>#REF!</v>
      </c>
      <c r="AA100" s="43" t="e">
        <f>COUNTIF(#REF!,"ja")</f>
        <v>#REF!</v>
      </c>
      <c r="AB100" s="43" t="e">
        <f t="shared" si="44"/>
        <v>#REF!</v>
      </c>
      <c r="AJ100" s="55" t="str">
        <f t="shared" si="38"/>
        <v/>
      </c>
    </row>
    <row r="101" spans="1:36" ht="15" customHeight="1" x14ac:dyDescent="0.25">
      <c r="A101" s="32">
        <f t="shared" si="39"/>
        <v>95</v>
      </c>
      <c r="B101" s="36"/>
      <c r="C101" s="36"/>
      <c r="D101" s="24"/>
      <c r="E101" s="34"/>
      <c r="F101" s="51">
        <f t="shared" si="32"/>
        <v>117</v>
      </c>
      <c r="G101" s="24"/>
      <c r="H101" s="24"/>
      <c r="I101" s="24"/>
      <c r="J101" s="24"/>
      <c r="K101" s="53">
        <f t="shared" si="33"/>
        <v>0</v>
      </c>
      <c r="L101" s="43">
        <f t="shared" si="26"/>
        <v>0</v>
      </c>
      <c r="M101" s="43">
        <f t="shared" si="27"/>
        <v>0</v>
      </c>
      <c r="N101" s="43">
        <f t="shared" si="40"/>
        <v>0</v>
      </c>
      <c r="O101" s="43">
        <f t="shared" si="41"/>
        <v>0</v>
      </c>
      <c r="P101" s="43">
        <f t="shared" si="34"/>
        <v>0</v>
      </c>
      <c r="Q101" s="31">
        <f t="shared" si="35"/>
        <v>-2</v>
      </c>
      <c r="R101" s="31">
        <f t="shared" si="36"/>
        <v>0</v>
      </c>
      <c r="S101" s="43">
        <f t="shared" si="37"/>
        <v>0</v>
      </c>
      <c r="T101" s="31">
        <f t="shared" si="28"/>
        <v>0</v>
      </c>
      <c r="U101" s="31">
        <f t="shared" si="29"/>
        <v>0</v>
      </c>
      <c r="V101" s="31">
        <f t="shared" si="30"/>
        <v>0</v>
      </c>
      <c r="W101" s="31">
        <f t="shared" si="31"/>
        <v>0</v>
      </c>
      <c r="X101" s="43">
        <f t="shared" si="42"/>
        <v>0</v>
      </c>
      <c r="Y101" s="43">
        <f t="shared" si="43"/>
        <v>0</v>
      </c>
      <c r="Z101" s="43" t="e">
        <f>COUNTIF(#REF!,"ja")</f>
        <v>#REF!</v>
      </c>
      <c r="AA101" s="43" t="e">
        <f>COUNTIF(#REF!,"ja")</f>
        <v>#REF!</v>
      </c>
      <c r="AB101" s="43" t="e">
        <f t="shared" si="44"/>
        <v>#REF!</v>
      </c>
      <c r="AJ101" s="55" t="str">
        <f t="shared" si="38"/>
        <v/>
      </c>
    </row>
    <row r="102" spans="1:36" ht="15" customHeight="1" x14ac:dyDescent="0.25">
      <c r="A102" s="32">
        <f t="shared" si="39"/>
        <v>96</v>
      </c>
      <c r="B102" s="36"/>
      <c r="C102" s="36"/>
      <c r="D102" s="24"/>
      <c r="E102" s="34"/>
      <c r="F102" s="51">
        <f t="shared" si="32"/>
        <v>117</v>
      </c>
      <c r="G102" s="24"/>
      <c r="H102" s="24"/>
      <c r="I102" s="24"/>
      <c r="J102" s="24"/>
      <c r="K102" s="53">
        <f t="shared" si="33"/>
        <v>0</v>
      </c>
      <c r="L102" s="43">
        <f t="shared" ref="L102:L106" si="45">SUM(L103:L202)</f>
        <v>0</v>
      </c>
      <c r="M102" s="43">
        <f t="shared" ref="M102:M106" si="46">SUM(M103:M202)</f>
        <v>0</v>
      </c>
      <c r="N102" s="43">
        <f t="shared" si="40"/>
        <v>0</v>
      </c>
      <c r="O102" s="43">
        <f t="shared" si="41"/>
        <v>0</v>
      </c>
      <c r="P102" s="43">
        <f t="shared" si="34"/>
        <v>0</v>
      </c>
      <c r="Q102" s="31">
        <f t="shared" si="35"/>
        <v>-2</v>
      </c>
      <c r="R102" s="31">
        <f t="shared" si="36"/>
        <v>0</v>
      </c>
      <c r="S102" s="43">
        <f t="shared" si="37"/>
        <v>0</v>
      </c>
      <c r="T102" s="31">
        <f t="shared" si="28"/>
        <v>0</v>
      </c>
      <c r="U102" s="31">
        <f t="shared" si="29"/>
        <v>0</v>
      </c>
      <c r="V102" s="31">
        <f t="shared" si="30"/>
        <v>0</v>
      </c>
      <c r="W102" s="31">
        <f t="shared" si="31"/>
        <v>0</v>
      </c>
      <c r="X102" s="43">
        <f t="shared" si="42"/>
        <v>0</v>
      </c>
      <c r="Y102" s="43">
        <f t="shared" si="43"/>
        <v>0</v>
      </c>
      <c r="Z102" s="43" t="e">
        <f>COUNTIF(#REF!,"ja")</f>
        <v>#REF!</v>
      </c>
      <c r="AA102" s="43" t="e">
        <f>COUNTIF(#REF!,"ja")</f>
        <v>#REF!</v>
      </c>
      <c r="AB102" s="43" t="e">
        <f t="shared" si="44"/>
        <v>#REF!</v>
      </c>
      <c r="AJ102" s="55" t="str">
        <f t="shared" si="38"/>
        <v/>
      </c>
    </row>
    <row r="103" spans="1:36" ht="15" customHeight="1" x14ac:dyDescent="0.25">
      <c r="A103" s="32">
        <f t="shared" si="39"/>
        <v>97</v>
      </c>
      <c r="B103" s="36"/>
      <c r="C103" s="36"/>
      <c r="D103" s="24"/>
      <c r="E103" s="34"/>
      <c r="F103" s="51">
        <f t="shared" si="32"/>
        <v>117</v>
      </c>
      <c r="G103" s="24"/>
      <c r="H103" s="24"/>
      <c r="I103" s="24"/>
      <c r="J103" s="24"/>
      <c r="K103" s="53">
        <f t="shared" si="33"/>
        <v>0</v>
      </c>
      <c r="L103" s="43">
        <f t="shared" si="45"/>
        <v>0</v>
      </c>
      <c r="M103" s="43">
        <f t="shared" si="46"/>
        <v>0</v>
      </c>
      <c r="N103" s="43">
        <f t="shared" si="40"/>
        <v>0</v>
      </c>
      <c r="O103" s="43">
        <f t="shared" si="41"/>
        <v>0</v>
      </c>
      <c r="P103" s="43">
        <f t="shared" si="34"/>
        <v>0</v>
      </c>
      <c r="Q103" s="31">
        <f t="shared" si="35"/>
        <v>-2</v>
      </c>
      <c r="R103" s="31">
        <f t="shared" si="36"/>
        <v>0</v>
      </c>
      <c r="S103" s="43">
        <f t="shared" si="37"/>
        <v>0</v>
      </c>
      <c r="T103" s="31">
        <f t="shared" si="28"/>
        <v>0</v>
      </c>
      <c r="U103" s="31">
        <f t="shared" si="29"/>
        <v>0</v>
      </c>
      <c r="V103" s="31">
        <f t="shared" si="30"/>
        <v>0</v>
      </c>
      <c r="W103" s="31">
        <f t="shared" si="31"/>
        <v>0</v>
      </c>
      <c r="X103" s="43">
        <f t="shared" si="42"/>
        <v>0</v>
      </c>
      <c r="Y103" s="43">
        <f t="shared" si="43"/>
        <v>0</v>
      </c>
      <c r="Z103" s="43" t="e">
        <f>COUNTIF(#REF!,"ja")</f>
        <v>#REF!</v>
      </c>
      <c r="AA103" s="43" t="e">
        <f>COUNTIF(#REF!,"ja")</f>
        <v>#REF!</v>
      </c>
      <c r="AB103" s="43" t="e">
        <f t="shared" si="44"/>
        <v>#REF!</v>
      </c>
      <c r="AJ103" s="55" t="str">
        <f t="shared" si="38"/>
        <v/>
      </c>
    </row>
    <row r="104" spans="1:36" ht="15" customHeight="1" x14ac:dyDescent="0.25">
      <c r="A104" s="32">
        <f t="shared" si="39"/>
        <v>98</v>
      </c>
      <c r="B104" s="36"/>
      <c r="C104" s="36"/>
      <c r="D104" s="24"/>
      <c r="E104" s="34"/>
      <c r="F104" s="51">
        <f t="shared" si="32"/>
        <v>117</v>
      </c>
      <c r="G104" s="24"/>
      <c r="H104" s="24"/>
      <c r="I104" s="24"/>
      <c r="J104" s="24"/>
      <c r="K104" s="53">
        <f t="shared" si="33"/>
        <v>0</v>
      </c>
      <c r="L104" s="43">
        <f t="shared" si="45"/>
        <v>0</v>
      </c>
      <c r="M104" s="43">
        <f t="shared" si="46"/>
        <v>0</v>
      </c>
      <c r="N104" s="43">
        <f t="shared" si="40"/>
        <v>0</v>
      </c>
      <c r="O104" s="43">
        <f t="shared" si="41"/>
        <v>0</v>
      </c>
      <c r="P104" s="43">
        <f t="shared" si="34"/>
        <v>0</v>
      </c>
      <c r="Q104" s="31">
        <f t="shared" si="35"/>
        <v>-2</v>
      </c>
      <c r="R104" s="31">
        <f t="shared" si="36"/>
        <v>0</v>
      </c>
      <c r="S104" s="43">
        <f t="shared" si="37"/>
        <v>0</v>
      </c>
      <c r="T104" s="31">
        <f t="shared" si="28"/>
        <v>0</v>
      </c>
      <c r="U104" s="31">
        <f t="shared" si="29"/>
        <v>0</v>
      </c>
      <c r="V104" s="31">
        <f t="shared" si="30"/>
        <v>0</v>
      </c>
      <c r="W104" s="31">
        <f t="shared" si="31"/>
        <v>0</v>
      </c>
      <c r="X104" s="43">
        <f t="shared" si="42"/>
        <v>0</v>
      </c>
      <c r="Y104" s="43">
        <f t="shared" si="43"/>
        <v>0</v>
      </c>
      <c r="Z104" s="43" t="e">
        <f>COUNTIF(#REF!,"ja")</f>
        <v>#REF!</v>
      </c>
      <c r="AA104" s="43" t="e">
        <f>COUNTIF(#REF!,"ja")</f>
        <v>#REF!</v>
      </c>
      <c r="AB104" s="43" t="e">
        <f t="shared" si="44"/>
        <v>#REF!</v>
      </c>
      <c r="AJ104" s="55" t="str">
        <f t="shared" si="38"/>
        <v/>
      </c>
    </row>
    <row r="105" spans="1:36" ht="15" customHeight="1" x14ac:dyDescent="0.25">
      <c r="A105" s="32">
        <f>SUM(A104,1)</f>
        <v>99</v>
      </c>
      <c r="B105" s="36"/>
      <c r="C105" s="36"/>
      <c r="D105" s="24"/>
      <c r="E105" s="34"/>
      <c r="F105" s="51">
        <f t="shared" si="32"/>
        <v>117</v>
      </c>
      <c r="G105" s="24"/>
      <c r="H105" s="24"/>
      <c r="I105" s="24"/>
      <c r="J105" s="24"/>
      <c r="K105" s="53">
        <f t="shared" si="33"/>
        <v>0</v>
      </c>
      <c r="L105" s="43">
        <f t="shared" si="45"/>
        <v>0</v>
      </c>
      <c r="M105" s="43">
        <f t="shared" si="46"/>
        <v>0</v>
      </c>
      <c r="N105" s="43">
        <f t="shared" si="40"/>
        <v>0</v>
      </c>
      <c r="O105" s="43">
        <f t="shared" si="41"/>
        <v>0</v>
      </c>
      <c r="P105" s="43">
        <f t="shared" si="34"/>
        <v>0</v>
      </c>
      <c r="Q105" s="31">
        <f t="shared" si="35"/>
        <v>-2</v>
      </c>
      <c r="R105" s="31">
        <f t="shared" si="36"/>
        <v>0</v>
      </c>
      <c r="S105" s="43">
        <f t="shared" si="37"/>
        <v>0</v>
      </c>
      <c r="T105" s="31">
        <f t="shared" si="28"/>
        <v>0</v>
      </c>
      <c r="U105" s="31">
        <f t="shared" si="29"/>
        <v>0</v>
      </c>
      <c r="V105" s="31">
        <f t="shared" si="30"/>
        <v>0</v>
      </c>
      <c r="W105" s="31">
        <f t="shared" si="31"/>
        <v>0</v>
      </c>
      <c r="X105" s="43">
        <f t="shared" si="42"/>
        <v>0</v>
      </c>
      <c r="Y105" s="43">
        <f t="shared" si="43"/>
        <v>0</v>
      </c>
      <c r="Z105" s="43" t="e">
        <f>COUNTIF(#REF!,"ja")</f>
        <v>#REF!</v>
      </c>
      <c r="AA105" s="43" t="e">
        <f>COUNTIF(#REF!,"ja")</f>
        <v>#REF!</v>
      </c>
      <c r="AB105" s="43" t="e">
        <f t="shared" si="44"/>
        <v>#REF!</v>
      </c>
      <c r="AJ105" s="55" t="str">
        <f t="shared" si="38"/>
        <v/>
      </c>
    </row>
    <row r="106" spans="1:36" ht="15" customHeight="1" x14ac:dyDescent="0.25">
      <c r="A106" s="32">
        <f>SUM(A105,1)</f>
        <v>100</v>
      </c>
      <c r="B106" s="36"/>
      <c r="C106" s="36"/>
      <c r="D106" s="24"/>
      <c r="E106" s="34"/>
      <c r="F106" s="51">
        <f t="shared" si="32"/>
        <v>117</v>
      </c>
      <c r="G106" s="24"/>
      <c r="H106" s="24"/>
      <c r="I106" s="24"/>
      <c r="J106" s="24"/>
      <c r="K106" s="53">
        <f t="shared" si="33"/>
        <v>0</v>
      </c>
      <c r="L106" s="43">
        <f t="shared" si="45"/>
        <v>0</v>
      </c>
      <c r="M106" s="43">
        <f t="shared" si="46"/>
        <v>0</v>
      </c>
      <c r="N106" s="43">
        <f t="shared" si="40"/>
        <v>0</v>
      </c>
      <c r="O106" s="43">
        <f t="shared" si="41"/>
        <v>0</v>
      </c>
      <c r="P106" s="43">
        <f t="shared" si="34"/>
        <v>0</v>
      </c>
      <c r="Q106" s="31">
        <f t="shared" si="35"/>
        <v>-2</v>
      </c>
      <c r="R106" s="31">
        <f t="shared" si="36"/>
        <v>0</v>
      </c>
      <c r="S106" s="43">
        <f t="shared" si="37"/>
        <v>0</v>
      </c>
      <c r="T106" s="31">
        <f t="shared" si="28"/>
        <v>0</v>
      </c>
      <c r="U106" s="31">
        <f t="shared" si="29"/>
        <v>0</v>
      </c>
      <c r="V106" s="31">
        <f t="shared" si="30"/>
        <v>0</v>
      </c>
      <c r="W106" s="31">
        <f t="shared" si="31"/>
        <v>0</v>
      </c>
      <c r="X106" s="43">
        <f t="shared" si="42"/>
        <v>0</v>
      </c>
      <c r="Y106" s="43">
        <f t="shared" si="43"/>
        <v>0</v>
      </c>
      <c r="Z106" s="43" t="e">
        <f>COUNTIF(#REF!,"ja")</f>
        <v>#REF!</v>
      </c>
      <c r="AA106" s="43" t="e">
        <f>COUNTIF(#REF!,"ja")</f>
        <v>#REF!</v>
      </c>
      <c r="AB106" s="43" t="e">
        <f t="shared" si="44"/>
        <v>#REF!</v>
      </c>
      <c r="AJ106" s="55" t="str">
        <f t="shared" si="38"/>
        <v/>
      </c>
    </row>
    <row r="107" spans="1:36" ht="19.5" customHeight="1" x14ac:dyDescent="0.25"/>
    <row r="108" spans="1:36" ht="21" customHeight="1" x14ac:dyDescent="0.25"/>
    <row r="109" spans="1:36" ht="19.5" customHeight="1" x14ac:dyDescent="0.25"/>
    <row r="110" spans="1:36" ht="19.5" customHeight="1" x14ac:dyDescent="0.25"/>
    <row r="111" spans="1:36" ht="19.5" customHeight="1" x14ac:dyDescent="0.25"/>
    <row r="112" spans="1:36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</sheetData>
  <sheetProtection algorithmName="SHA-512" hashValue="aOdVwUYKxTDSXuwrdyfXwTXi1TQ4faP9aQVu5dyRaLFXQrWk0sFtTeP1jTR7cNbclE1FF8k61G6eh5/H7y/isg==" saltValue="kqR5yOjQpZhNCqOOSk34VA==" spinCount="100000" sheet="1" objects="1" scenarios="1" selectLockedCells="1" sort="0"/>
  <dataConsolidate/>
  <mergeCells count="4">
    <mergeCell ref="A1:K1"/>
    <mergeCell ref="A2:K2"/>
    <mergeCell ref="A4:K4"/>
    <mergeCell ref="A3:K3"/>
  </mergeCells>
  <phoneticPr fontId="0" type="noConversion"/>
  <conditionalFormatting sqref="F7:F106">
    <cfRule type="cellIs" dxfId="3" priority="9" operator="equal">
      <formula>1</formula>
    </cfRule>
  </conditionalFormatting>
  <conditionalFormatting sqref="F6:F106">
    <cfRule type="cellIs" dxfId="2" priority="7" operator="equal">
      <formula>0</formula>
    </cfRule>
  </conditionalFormatting>
  <conditionalFormatting sqref="F6:F106">
    <cfRule type="cellIs" dxfId="1" priority="6" operator="equal">
      <formula>117</formula>
    </cfRule>
  </conditionalFormatting>
  <conditionalFormatting sqref="E7:F106">
    <cfRule type="cellIs" dxfId="0" priority="1" operator="equal">
      <formula>42050</formula>
    </cfRule>
  </conditionalFormatting>
  <dataValidations count="4">
    <dataValidation type="list" allowBlank="1" showInputMessage="1" showErrorMessage="1" sqref="G6:H106">
      <formula1>$AE$5:$AG$5</formula1>
    </dataValidation>
    <dataValidation type="list" allowBlank="1" showInputMessage="1" showErrorMessage="1" sqref="I6:J106">
      <formula1>$L$5:$M$5</formula1>
    </dataValidation>
    <dataValidation type="list" showErrorMessage="1" errorTitle="Eingabefehler" error="Das Geschlecht muss mit   m   oder  w   angegeben werden!" sqref="D6:D106">
      <formula1>$N$5:$O$5</formula1>
    </dataValidation>
    <dataValidation type="list" showErrorMessage="1" errorTitle="Eingabefehler" error="Das Geschlecht muss mit   m   oder  w   angegeben werden!" sqref="D107:D65537">
      <formula1>$G$5:$H$5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showRowColHeaders="0" workbookViewId="0">
      <selection activeCell="I10" sqref="I10:M10"/>
    </sheetView>
  </sheetViews>
  <sheetFormatPr baseColWidth="10" defaultColWidth="11.42578125" defaultRowHeight="15" x14ac:dyDescent="0.2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10" customFormat="1" ht="33.75" x14ac:dyDescent="0.5">
      <c r="A1" s="62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 x14ac:dyDescent="0.3">
      <c r="A2" s="80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75" t="str">
        <f>'allg. Daten'!C7</f>
        <v>Verein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</row>
    <row r="5" spans="1:31" ht="24.75" customHeight="1" x14ac:dyDescent="0.25">
      <c r="A5" s="78" t="s">
        <v>76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7"/>
      <c r="M5" s="77"/>
    </row>
    <row r="6" spans="1:31" ht="15" customHeight="1" thickBot="1" x14ac:dyDescent="0.3"/>
    <row r="7" spans="1:31" ht="16.5" customHeight="1" thickBot="1" x14ac:dyDescent="0.3">
      <c r="A7" s="81" t="s">
        <v>47</v>
      </c>
      <c r="B7" s="82"/>
      <c r="C7" s="58" t="s">
        <v>46</v>
      </c>
      <c r="D7" s="89"/>
      <c r="E7" s="82"/>
      <c r="F7" s="88"/>
      <c r="H7" s="81" t="s">
        <v>52</v>
      </c>
      <c r="I7" s="82"/>
      <c r="J7" s="58" t="s">
        <v>59</v>
      </c>
      <c r="K7" s="89"/>
      <c r="L7" s="82"/>
      <c r="M7" s="88"/>
    </row>
    <row r="8" spans="1:31" ht="16.5" customHeight="1" thickBot="1" x14ac:dyDescent="0.3">
      <c r="A8" s="12" t="s">
        <v>33</v>
      </c>
      <c r="B8" s="87" t="s">
        <v>60</v>
      </c>
      <c r="C8" s="82"/>
      <c r="D8" s="82"/>
      <c r="E8" s="82"/>
      <c r="F8" s="88"/>
      <c r="G8" s="13"/>
      <c r="H8" s="12" t="s">
        <v>33</v>
      </c>
      <c r="I8" s="87" t="s">
        <v>60</v>
      </c>
      <c r="J8" s="82"/>
      <c r="K8" s="82"/>
      <c r="L8" s="82"/>
      <c r="M8" s="88"/>
    </row>
    <row r="9" spans="1:31" ht="16.5" customHeight="1" thickBot="1" x14ac:dyDescent="0.3">
      <c r="A9" s="14">
        <v>1</v>
      </c>
      <c r="B9" s="83"/>
      <c r="C9" s="84"/>
      <c r="D9" s="85"/>
      <c r="E9" s="85"/>
      <c r="F9" s="86"/>
      <c r="H9" s="14">
        <v>1</v>
      </c>
      <c r="I9" s="83"/>
      <c r="J9" s="84"/>
      <c r="K9" s="85"/>
      <c r="L9" s="85"/>
      <c r="M9" s="86"/>
    </row>
    <row r="10" spans="1:31" ht="16.5" customHeight="1" thickBot="1" x14ac:dyDescent="0.3">
      <c r="A10" s="14">
        <v>2</v>
      </c>
      <c r="B10" s="83"/>
      <c r="C10" s="84"/>
      <c r="D10" s="85"/>
      <c r="E10" s="85"/>
      <c r="F10" s="86"/>
      <c r="H10" s="14">
        <v>2</v>
      </c>
      <c r="I10" s="83"/>
      <c r="J10" s="84"/>
      <c r="K10" s="85"/>
      <c r="L10" s="85"/>
      <c r="M10" s="86"/>
    </row>
    <row r="11" spans="1:31" ht="15.75" thickBot="1" x14ac:dyDescent="0.3"/>
    <row r="12" spans="1:31" ht="16.5" customHeight="1" thickBot="1" x14ac:dyDescent="0.3">
      <c r="A12" s="81" t="s">
        <v>48</v>
      </c>
      <c r="B12" s="82"/>
      <c r="C12" s="58" t="s">
        <v>46</v>
      </c>
      <c r="D12" s="89"/>
      <c r="E12" s="82"/>
      <c r="F12" s="88"/>
      <c r="H12" s="81" t="s">
        <v>53</v>
      </c>
      <c r="I12" s="82"/>
      <c r="J12" s="58" t="s">
        <v>59</v>
      </c>
      <c r="K12" s="89"/>
      <c r="L12" s="82"/>
      <c r="M12" s="88"/>
    </row>
    <row r="13" spans="1:31" ht="16.5" customHeight="1" thickBot="1" x14ac:dyDescent="0.3">
      <c r="A13" s="12" t="s">
        <v>33</v>
      </c>
      <c r="B13" s="87" t="s">
        <v>60</v>
      </c>
      <c r="C13" s="82"/>
      <c r="D13" s="82"/>
      <c r="E13" s="82"/>
      <c r="F13" s="88"/>
      <c r="G13" s="13"/>
      <c r="H13" s="12" t="s">
        <v>33</v>
      </c>
      <c r="I13" s="87" t="s">
        <v>60</v>
      </c>
      <c r="J13" s="82"/>
      <c r="K13" s="82"/>
      <c r="L13" s="82"/>
      <c r="M13" s="88"/>
    </row>
    <row r="14" spans="1:31" ht="16.5" customHeight="1" thickBot="1" x14ac:dyDescent="0.3">
      <c r="A14" s="14">
        <v>1</v>
      </c>
      <c r="B14" s="83"/>
      <c r="C14" s="84"/>
      <c r="D14" s="85"/>
      <c r="E14" s="85"/>
      <c r="F14" s="86"/>
      <c r="H14" s="14">
        <v>1</v>
      </c>
      <c r="I14" s="83"/>
      <c r="J14" s="84"/>
      <c r="K14" s="85"/>
      <c r="L14" s="85"/>
      <c r="M14" s="86"/>
    </row>
    <row r="15" spans="1:31" ht="16.5" customHeight="1" thickBot="1" x14ac:dyDescent="0.3">
      <c r="A15" s="14">
        <v>2</v>
      </c>
      <c r="B15" s="83"/>
      <c r="C15" s="84"/>
      <c r="D15" s="85"/>
      <c r="E15" s="85"/>
      <c r="F15" s="86"/>
      <c r="H15" s="14">
        <v>2</v>
      </c>
      <c r="I15" s="83"/>
      <c r="J15" s="84"/>
      <c r="K15" s="85"/>
      <c r="L15" s="85"/>
      <c r="M15" s="86"/>
    </row>
    <row r="16" spans="1:31" ht="15.75" thickBot="1" x14ac:dyDescent="0.3"/>
    <row r="17" spans="1:13" ht="16.5" customHeight="1" thickBot="1" x14ac:dyDescent="0.3">
      <c r="A17" s="81" t="s">
        <v>49</v>
      </c>
      <c r="B17" s="82"/>
      <c r="C17" s="58" t="s">
        <v>46</v>
      </c>
      <c r="D17" s="89"/>
      <c r="E17" s="82"/>
      <c r="F17" s="88"/>
      <c r="H17" s="81" t="s">
        <v>54</v>
      </c>
      <c r="I17" s="82"/>
      <c r="J17" s="58" t="s">
        <v>59</v>
      </c>
      <c r="K17" s="89"/>
      <c r="L17" s="82"/>
      <c r="M17" s="88"/>
    </row>
    <row r="18" spans="1:13" ht="16.5" customHeight="1" thickBot="1" x14ac:dyDescent="0.3">
      <c r="A18" s="12" t="s">
        <v>33</v>
      </c>
      <c r="B18" s="87" t="s">
        <v>60</v>
      </c>
      <c r="C18" s="82"/>
      <c r="D18" s="82"/>
      <c r="E18" s="82"/>
      <c r="F18" s="88"/>
      <c r="G18" s="13"/>
      <c r="H18" s="12" t="s">
        <v>33</v>
      </c>
      <c r="I18" s="87" t="s">
        <v>60</v>
      </c>
      <c r="J18" s="82"/>
      <c r="K18" s="82"/>
      <c r="L18" s="82"/>
      <c r="M18" s="88"/>
    </row>
    <row r="19" spans="1:13" ht="16.5" customHeight="1" thickBot="1" x14ac:dyDescent="0.3">
      <c r="A19" s="14">
        <v>1</v>
      </c>
      <c r="B19" s="83"/>
      <c r="C19" s="84"/>
      <c r="D19" s="85"/>
      <c r="E19" s="85"/>
      <c r="F19" s="86"/>
      <c r="H19" s="14">
        <v>1</v>
      </c>
      <c r="I19" s="83"/>
      <c r="J19" s="84"/>
      <c r="K19" s="85"/>
      <c r="L19" s="85"/>
      <c r="M19" s="86"/>
    </row>
    <row r="20" spans="1:13" ht="16.5" customHeight="1" thickBot="1" x14ac:dyDescent="0.3">
      <c r="A20" s="14">
        <v>2</v>
      </c>
      <c r="B20" s="83"/>
      <c r="C20" s="84"/>
      <c r="D20" s="85"/>
      <c r="E20" s="85"/>
      <c r="F20" s="86"/>
      <c r="H20" s="14">
        <v>2</v>
      </c>
      <c r="I20" s="83"/>
      <c r="J20" s="84"/>
      <c r="K20" s="85"/>
      <c r="L20" s="85"/>
      <c r="M20" s="86"/>
    </row>
    <row r="21" spans="1:13" ht="15.75" thickBot="1" x14ac:dyDescent="0.3"/>
    <row r="22" spans="1:13" ht="16.5" customHeight="1" thickBot="1" x14ac:dyDescent="0.3">
      <c r="A22" s="81" t="s">
        <v>50</v>
      </c>
      <c r="B22" s="82"/>
      <c r="C22" s="58" t="s">
        <v>46</v>
      </c>
      <c r="D22" s="89"/>
      <c r="E22" s="82"/>
      <c r="F22" s="88"/>
      <c r="H22" s="81" t="s">
        <v>55</v>
      </c>
      <c r="I22" s="82"/>
      <c r="J22" s="58" t="s">
        <v>59</v>
      </c>
      <c r="K22" s="89"/>
      <c r="L22" s="82"/>
      <c r="M22" s="88"/>
    </row>
    <row r="23" spans="1:13" ht="16.5" customHeight="1" thickBot="1" x14ac:dyDescent="0.3">
      <c r="A23" s="12" t="s">
        <v>33</v>
      </c>
      <c r="B23" s="87" t="s">
        <v>60</v>
      </c>
      <c r="C23" s="82"/>
      <c r="D23" s="82"/>
      <c r="E23" s="82"/>
      <c r="F23" s="88"/>
      <c r="G23" s="13"/>
      <c r="H23" s="12" t="s">
        <v>33</v>
      </c>
      <c r="I23" s="87" t="s">
        <v>60</v>
      </c>
      <c r="J23" s="82"/>
      <c r="K23" s="82"/>
      <c r="L23" s="82"/>
      <c r="M23" s="88"/>
    </row>
    <row r="24" spans="1:13" ht="16.5" customHeight="1" thickBot="1" x14ac:dyDescent="0.3">
      <c r="A24" s="14">
        <v>1</v>
      </c>
      <c r="B24" s="83"/>
      <c r="C24" s="84"/>
      <c r="D24" s="85"/>
      <c r="E24" s="85"/>
      <c r="F24" s="86"/>
      <c r="H24" s="14">
        <v>1</v>
      </c>
      <c r="I24" s="83"/>
      <c r="J24" s="84"/>
      <c r="K24" s="85"/>
      <c r="L24" s="85"/>
      <c r="M24" s="86"/>
    </row>
    <row r="25" spans="1:13" ht="16.5" customHeight="1" thickBot="1" x14ac:dyDescent="0.3">
      <c r="A25" s="14">
        <v>2</v>
      </c>
      <c r="B25" s="83"/>
      <c r="C25" s="84"/>
      <c r="D25" s="85"/>
      <c r="E25" s="85"/>
      <c r="F25" s="86"/>
      <c r="H25" s="14">
        <v>2</v>
      </c>
      <c r="I25" s="83"/>
      <c r="J25" s="84"/>
      <c r="K25" s="85"/>
      <c r="L25" s="85"/>
      <c r="M25" s="86"/>
    </row>
    <row r="26" spans="1:13" ht="15.75" thickBot="1" x14ac:dyDescent="0.3"/>
    <row r="27" spans="1:13" ht="16.5" customHeight="1" thickBot="1" x14ac:dyDescent="0.3">
      <c r="A27" s="81" t="s">
        <v>51</v>
      </c>
      <c r="B27" s="82"/>
      <c r="C27" s="58" t="s">
        <v>46</v>
      </c>
      <c r="D27" s="89"/>
      <c r="E27" s="82"/>
      <c r="F27" s="88"/>
      <c r="H27" s="81" t="s">
        <v>58</v>
      </c>
      <c r="I27" s="82"/>
      <c r="J27" s="58" t="s">
        <v>59</v>
      </c>
      <c r="K27" s="89"/>
      <c r="L27" s="82"/>
      <c r="M27" s="88"/>
    </row>
    <row r="28" spans="1:13" ht="16.5" customHeight="1" thickBot="1" x14ac:dyDescent="0.3">
      <c r="A28" s="12" t="s">
        <v>33</v>
      </c>
      <c r="B28" s="87" t="s">
        <v>60</v>
      </c>
      <c r="C28" s="82"/>
      <c r="D28" s="82"/>
      <c r="E28" s="82"/>
      <c r="F28" s="88"/>
      <c r="G28" s="13"/>
      <c r="H28" s="12" t="s">
        <v>33</v>
      </c>
      <c r="I28" s="87" t="s">
        <v>60</v>
      </c>
      <c r="J28" s="82"/>
      <c r="K28" s="82"/>
      <c r="L28" s="82"/>
      <c r="M28" s="88"/>
    </row>
    <row r="29" spans="1:13" ht="16.5" customHeight="1" thickBot="1" x14ac:dyDescent="0.3">
      <c r="A29" s="14">
        <v>1</v>
      </c>
      <c r="B29" s="83"/>
      <c r="C29" s="84"/>
      <c r="D29" s="85"/>
      <c r="E29" s="85"/>
      <c r="F29" s="86"/>
      <c r="H29" s="14">
        <v>1</v>
      </c>
      <c r="I29" s="83"/>
      <c r="J29" s="84"/>
      <c r="K29" s="85"/>
      <c r="L29" s="85"/>
      <c r="M29" s="86"/>
    </row>
    <row r="30" spans="1:13" ht="16.5" customHeight="1" thickBot="1" x14ac:dyDescent="0.3">
      <c r="A30" s="14">
        <v>2</v>
      </c>
      <c r="B30" s="83"/>
      <c r="C30" s="84"/>
      <c r="D30" s="85"/>
      <c r="E30" s="85"/>
      <c r="F30" s="86"/>
      <c r="H30" s="14">
        <v>2</v>
      </c>
      <c r="I30" s="83"/>
      <c r="J30" s="84"/>
      <c r="K30" s="85"/>
      <c r="L30" s="85"/>
      <c r="M30" s="86"/>
    </row>
    <row r="31" spans="1:13" ht="15.75" thickBot="1" x14ac:dyDescent="0.3"/>
    <row r="32" spans="1:13" ht="16.5" customHeight="1" thickBot="1" x14ac:dyDescent="0.3">
      <c r="A32" s="81" t="s">
        <v>56</v>
      </c>
      <c r="B32" s="82"/>
      <c r="C32" s="26" t="s">
        <v>46</v>
      </c>
      <c r="D32" s="89"/>
      <c r="E32" s="82"/>
      <c r="F32" s="88"/>
      <c r="H32" s="81" t="s">
        <v>57</v>
      </c>
      <c r="I32" s="82"/>
      <c r="J32" s="58" t="s">
        <v>59</v>
      </c>
      <c r="K32" s="89"/>
      <c r="L32" s="82"/>
      <c r="M32" s="88"/>
    </row>
    <row r="33" spans="1:13" ht="16.5" customHeight="1" thickBot="1" x14ac:dyDescent="0.3">
      <c r="A33" s="12" t="s">
        <v>33</v>
      </c>
      <c r="B33" s="87" t="s">
        <v>60</v>
      </c>
      <c r="C33" s="82"/>
      <c r="D33" s="82"/>
      <c r="E33" s="82"/>
      <c r="F33" s="88"/>
      <c r="G33" s="13"/>
      <c r="H33" s="12" t="s">
        <v>33</v>
      </c>
      <c r="I33" s="87" t="s">
        <v>60</v>
      </c>
      <c r="J33" s="82"/>
      <c r="K33" s="82"/>
      <c r="L33" s="82"/>
      <c r="M33" s="88"/>
    </row>
    <row r="34" spans="1:13" ht="16.5" customHeight="1" thickBot="1" x14ac:dyDescent="0.3">
      <c r="A34" s="14">
        <v>1</v>
      </c>
      <c r="B34" s="83"/>
      <c r="C34" s="84"/>
      <c r="D34" s="85"/>
      <c r="E34" s="85"/>
      <c r="F34" s="86"/>
      <c r="H34" s="14">
        <v>1</v>
      </c>
      <c r="I34" s="83"/>
      <c r="J34" s="84"/>
      <c r="K34" s="85"/>
      <c r="L34" s="85"/>
      <c r="M34" s="86"/>
    </row>
    <row r="35" spans="1:13" ht="16.5" customHeight="1" thickBot="1" x14ac:dyDescent="0.3">
      <c r="A35" s="14">
        <v>2</v>
      </c>
      <c r="B35" s="83"/>
      <c r="C35" s="84"/>
      <c r="D35" s="85"/>
      <c r="E35" s="85"/>
      <c r="F35" s="86"/>
      <c r="H35" s="14">
        <v>2</v>
      </c>
      <c r="I35" s="83"/>
      <c r="J35" s="84"/>
      <c r="K35" s="85"/>
      <c r="L35" s="85"/>
      <c r="M35" s="86"/>
    </row>
    <row r="36" spans="1:13" ht="15.75" thickBot="1" x14ac:dyDescent="0.3"/>
    <row r="37" spans="1:13" ht="16.5" thickBot="1" x14ac:dyDescent="0.3">
      <c r="A37" s="81" t="s">
        <v>62</v>
      </c>
      <c r="B37" s="82"/>
      <c r="C37" s="26" t="s">
        <v>46</v>
      </c>
      <c r="D37" s="89"/>
      <c r="E37" s="82"/>
      <c r="F37" s="88"/>
      <c r="H37" s="81" t="s">
        <v>63</v>
      </c>
      <c r="I37" s="82"/>
      <c r="J37" s="58" t="s">
        <v>59</v>
      </c>
      <c r="K37" s="89"/>
      <c r="L37" s="82"/>
      <c r="M37" s="88"/>
    </row>
    <row r="38" spans="1:13" ht="15.75" thickBot="1" x14ac:dyDescent="0.3">
      <c r="A38" s="12" t="s">
        <v>33</v>
      </c>
      <c r="B38" s="87" t="s">
        <v>60</v>
      </c>
      <c r="C38" s="82"/>
      <c r="D38" s="82"/>
      <c r="E38" s="82"/>
      <c r="F38" s="88"/>
      <c r="G38" s="13"/>
      <c r="H38" s="12" t="s">
        <v>33</v>
      </c>
      <c r="I38" s="87" t="s">
        <v>60</v>
      </c>
      <c r="J38" s="82"/>
      <c r="K38" s="82"/>
      <c r="L38" s="82"/>
      <c r="M38" s="88"/>
    </row>
    <row r="39" spans="1:13" ht="15.75" thickBot="1" x14ac:dyDescent="0.3">
      <c r="A39" s="14">
        <v>1</v>
      </c>
      <c r="B39" s="83"/>
      <c r="C39" s="84"/>
      <c r="D39" s="85"/>
      <c r="E39" s="85"/>
      <c r="F39" s="86"/>
      <c r="H39" s="14">
        <v>1</v>
      </c>
      <c r="I39" s="83"/>
      <c r="J39" s="84"/>
      <c r="K39" s="85"/>
      <c r="L39" s="85"/>
      <c r="M39" s="86"/>
    </row>
    <row r="40" spans="1:13" ht="15.75" thickBot="1" x14ac:dyDescent="0.3">
      <c r="A40" s="14">
        <v>2</v>
      </c>
      <c r="B40" s="83"/>
      <c r="C40" s="84"/>
      <c r="D40" s="85"/>
      <c r="E40" s="85"/>
      <c r="F40" s="86"/>
      <c r="H40" s="14">
        <v>2</v>
      </c>
      <c r="I40" s="83"/>
      <c r="J40" s="84"/>
      <c r="K40" s="85"/>
      <c r="L40" s="85"/>
      <c r="M40" s="86"/>
    </row>
    <row r="41" spans="1:13" ht="15.75" thickBot="1" x14ac:dyDescent="0.3"/>
    <row r="42" spans="1:13" ht="16.5" thickBot="1" x14ac:dyDescent="0.3">
      <c r="A42" s="81" t="s">
        <v>64</v>
      </c>
      <c r="B42" s="82"/>
      <c r="C42" s="26" t="s">
        <v>46</v>
      </c>
      <c r="D42" s="89"/>
      <c r="E42" s="82"/>
      <c r="F42" s="88"/>
      <c r="H42" s="81" t="s">
        <v>65</v>
      </c>
      <c r="I42" s="82"/>
      <c r="J42" s="58" t="s">
        <v>59</v>
      </c>
      <c r="K42" s="89"/>
      <c r="L42" s="82"/>
      <c r="M42" s="88"/>
    </row>
    <row r="43" spans="1:13" ht="15.75" thickBot="1" x14ac:dyDescent="0.3">
      <c r="A43" s="12" t="s">
        <v>33</v>
      </c>
      <c r="B43" s="87" t="s">
        <v>60</v>
      </c>
      <c r="C43" s="82"/>
      <c r="D43" s="82"/>
      <c r="E43" s="82"/>
      <c r="F43" s="88"/>
      <c r="G43" s="13"/>
      <c r="H43" s="12" t="s">
        <v>33</v>
      </c>
      <c r="I43" s="87" t="s">
        <v>60</v>
      </c>
      <c r="J43" s="82"/>
      <c r="K43" s="82"/>
      <c r="L43" s="82"/>
      <c r="M43" s="88"/>
    </row>
    <row r="44" spans="1:13" ht="15.75" thickBot="1" x14ac:dyDescent="0.3">
      <c r="A44" s="14">
        <v>1</v>
      </c>
      <c r="B44" s="83"/>
      <c r="C44" s="84"/>
      <c r="D44" s="85"/>
      <c r="E44" s="85"/>
      <c r="F44" s="86"/>
      <c r="H44" s="14">
        <v>1</v>
      </c>
      <c r="I44" s="83"/>
      <c r="J44" s="84"/>
      <c r="K44" s="85"/>
      <c r="L44" s="85"/>
      <c r="M44" s="86"/>
    </row>
    <row r="45" spans="1:13" ht="15.75" thickBot="1" x14ac:dyDescent="0.3">
      <c r="A45" s="14">
        <v>2</v>
      </c>
      <c r="B45" s="83"/>
      <c r="C45" s="84"/>
      <c r="D45" s="85"/>
      <c r="E45" s="85"/>
      <c r="F45" s="86"/>
      <c r="H45" s="14">
        <v>2</v>
      </c>
      <c r="I45" s="83"/>
      <c r="J45" s="84"/>
      <c r="K45" s="85"/>
      <c r="L45" s="85"/>
      <c r="M45" s="86"/>
    </row>
    <row r="46" spans="1:13" ht="15.75" thickBot="1" x14ac:dyDescent="0.3"/>
    <row r="47" spans="1:13" ht="16.5" thickBot="1" x14ac:dyDescent="0.3">
      <c r="A47" s="81" t="s">
        <v>66</v>
      </c>
      <c r="B47" s="82"/>
      <c r="C47" s="26" t="s">
        <v>46</v>
      </c>
      <c r="D47" s="89"/>
      <c r="E47" s="82"/>
      <c r="F47" s="88"/>
      <c r="H47" s="81" t="s">
        <v>67</v>
      </c>
      <c r="I47" s="82"/>
      <c r="J47" s="58" t="s">
        <v>59</v>
      </c>
      <c r="K47" s="89"/>
      <c r="L47" s="82"/>
      <c r="M47" s="88"/>
    </row>
    <row r="48" spans="1:13" ht="15.75" thickBot="1" x14ac:dyDescent="0.3">
      <c r="A48" s="12" t="s">
        <v>33</v>
      </c>
      <c r="B48" s="87" t="s">
        <v>60</v>
      </c>
      <c r="C48" s="82"/>
      <c r="D48" s="82"/>
      <c r="E48" s="82"/>
      <c r="F48" s="88"/>
      <c r="G48" s="13"/>
      <c r="H48" s="12" t="s">
        <v>33</v>
      </c>
      <c r="I48" s="87" t="s">
        <v>60</v>
      </c>
      <c r="J48" s="82"/>
      <c r="K48" s="82"/>
      <c r="L48" s="82"/>
      <c r="M48" s="88"/>
    </row>
    <row r="49" spans="1:13" ht="15.75" thickBot="1" x14ac:dyDescent="0.3">
      <c r="A49" s="14">
        <v>1</v>
      </c>
      <c r="B49" s="83"/>
      <c r="C49" s="84"/>
      <c r="D49" s="85"/>
      <c r="E49" s="85"/>
      <c r="F49" s="86"/>
      <c r="H49" s="14">
        <v>1</v>
      </c>
      <c r="I49" s="83"/>
      <c r="J49" s="84"/>
      <c r="K49" s="85"/>
      <c r="L49" s="85"/>
      <c r="M49" s="86"/>
    </row>
    <row r="50" spans="1:13" ht="15.75" thickBot="1" x14ac:dyDescent="0.3">
      <c r="A50" s="14">
        <v>2</v>
      </c>
      <c r="B50" s="83"/>
      <c r="C50" s="84"/>
      <c r="D50" s="85"/>
      <c r="E50" s="85"/>
      <c r="F50" s="86"/>
      <c r="H50" s="14">
        <v>2</v>
      </c>
      <c r="I50" s="83"/>
      <c r="J50" s="84"/>
      <c r="K50" s="85"/>
      <c r="L50" s="85"/>
      <c r="M50" s="86"/>
    </row>
    <row r="51" spans="1:13" ht="15.75" thickBot="1" x14ac:dyDescent="0.3"/>
    <row r="52" spans="1:13" ht="16.5" thickBot="1" x14ac:dyDescent="0.3">
      <c r="A52" s="81" t="s">
        <v>68</v>
      </c>
      <c r="B52" s="82"/>
      <c r="C52" s="26" t="s">
        <v>46</v>
      </c>
      <c r="D52" s="89"/>
      <c r="E52" s="82"/>
      <c r="F52" s="88"/>
      <c r="H52" s="81" t="s">
        <v>69</v>
      </c>
      <c r="I52" s="82"/>
      <c r="J52" s="58" t="s">
        <v>59</v>
      </c>
      <c r="K52" s="89"/>
      <c r="L52" s="82"/>
      <c r="M52" s="88"/>
    </row>
    <row r="53" spans="1:13" ht="15.75" thickBot="1" x14ac:dyDescent="0.3">
      <c r="A53" s="12" t="s">
        <v>33</v>
      </c>
      <c r="B53" s="87" t="s">
        <v>60</v>
      </c>
      <c r="C53" s="82"/>
      <c r="D53" s="82"/>
      <c r="E53" s="82"/>
      <c r="F53" s="88"/>
      <c r="G53" s="13"/>
      <c r="H53" s="12" t="s">
        <v>33</v>
      </c>
      <c r="I53" s="87" t="s">
        <v>60</v>
      </c>
      <c r="J53" s="82"/>
      <c r="K53" s="82"/>
      <c r="L53" s="82"/>
      <c r="M53" s="88"/>
    </row>
    <row r="54" spans="1:13" ht="15.75" thickBot="1" x14ac:dyDescent="0.3">
      <c r="A54" s="14">
        <v>1</v>
      </c>
      <c r="B54" s="83"/>
      <c r="C54" s="84"/>
      <c r="D54" s="85"/>
      <c r="E54" s="85"/>
      <c r="F54" s="86"/>
      <c r="H54" s="14">
        <v>1</v>
      </c>
      <c r="I54" s="83"/>
      <c r="J54" s="84"/>
      <c r="K54" s="85"/>
      <c r="L54" s="85"/>
      <c r="M54" s="86"/>
    </row>
    <row r="55" spans="1:13" ht="15.75" thickBot="1" x14ac:dyDescent="0.3">
      <c r="A55" s="14">
        <v>2</v>
      </c>
      <c r="B55" s="83"/>
      <c r="C55" s="84"/>
      <c r="D55" s="85"/>
      <c r="E55" s="85"/>
      <c r="F55" s="86"/>
      <c r="H55" s="14">
        <v>2</v>
      </c>
      <c r="I55" s="83"/>
      <c r="J55" s="84"/>
      <c r="K55" s="85"/>
      <c r="L55" s="85"/>
      <c r="M55" s="86"/>
    </row>
    <row r="56" spans="1:13" ht="15.75" thickBot="1" x14ac:dyDescent="0.3"/>
    <row r="57" spans="1:13" ht="16.5" thickBot="1" x14ac:dyDescent="0.3">
      <c r="A57" s="81" t="s">
        <v>70</v>
      </c>
      <c r="B57" s="82"/>
      <c r="C57" s="26" t="s">
        <v>46</v>
      </c>
      <c r="D57" s="89"/>
      <c r="E57" s="82"/>
      <c r="F57" s="88"/>
      <c r="H57" s="81" t="s">
        <v>71</v>
      </c>
      <c r="I57" s="82"/>
      <c r="J57" s="58" t="s">
        <v>59</v>
      </c>
      <c r="K57" s="89"/>
      <c r="L57" s="82"/>
      <c r="M57" s="88"/>
    </row>
    <row r="58" spans="1:13" ht="15.75" thickBot="1" x14ac:dyDescent="0.3">
      <c r="A58" s="12" t="s">
        <v>33</v>
      </c>
      <c r="B58" s="87" t="s">
        <v>60</v>
      </c>
      <c r="C58" s="82"/>
      <c r="D58" s="82"/>
      <c r="E58" s="82"/>
      <c r="F58" s="88"/>
      <c r="G58" s="13"/>
      <c r="H58" s="12" t="s">
        <v>33</v>
      </c>
      <c r="I58" s="87" t="s">
        <v>60</v>
      </c>
      <c r="J58" s="82"/>
      <c r="K58" s="82"/>
      <c r="L58" s="82"/>
      <c r="M58" s="88"/>
    </row>
    <row r="59" spans="1:13" ht="15.75" thickBot="1" x14ac:dyDescent="0.3">
      <c r="A59" s="14">
        <v>1</v>
      </c>
      <c r="B59" s="83"/>
      <c r="C59" s="84"/>
      <c r="D59" s="85"/>
      <c r="E59" s="85"/>
      <c r="F59" s="86"/>
      <c r="H59" s="14">
        <v>1</v>
      </c>
      <c r="I59" s="83"/>
      <c r="J59" s="84"/>
      <c r="K59" s="85"/>
      <c r="L59" s="85"/>
      <c r="M59" s="86"/>
    </row>
    <row r="60" spans="1:13" ht="15.75" thickBot="1" x14ac:dyDescent="0.3">
      <c r="A60" s="14">
        <v>2</v>
      </c>
      <c r="B60" s="83"/>
      <c r="C60" s="84"/>
      <c r="D60" s="85"/>
      <c r="E60" s="85"/>
      <c r="F60" s="86"/>
      <c r="H60" s="14">
        <v>2</v>
      </c>
      <c r="I60" s="83"/>
      <c r="J60" s="84"/>
      <c r="K60" s="85"/>
      <c r="L60" s="85"/>
      <c r="M60" s="86"/>
    </row>
    <row r="61" spans="1:13" ht="15.75" thickBot="1" x14ac:dyDescent="0.3"/>
    <row r="62" spans="1:13" ht="16.5" thickBot="1" x14ac:dyDescent="0.3">
      <c r="A62" s="81" t="s">
        <v>72</v>
      </c>
      <c r="B62" s="82"/>
      <c r="C62" s="26" t="s">
        <v>46</v>
      </c>
      <c r="D62" s="89"/>
      <c r="E62" s="82"/>
      <c r="F62" s="88"/>
      <c r="H62" s="81" t="s">
        <v>73</v>
      </c>
      <c r="I62" s="82"/>
      <c r="J62" s="58" t="s">
        <v>59</v>
      </c>
      <c r="K62" s="89"/>
      <c r="L62" s="82"/>
      <c r="M62" s="88"/>
    </row>
    <row r="63" spans="1:13" ht="15.75" thickBot="1" x14ac:dyDescent="0.3">
      <c r="A63" s="12" t="s">
        <v>33</v>
      </c>
      <c r="B63" s="87" t="s">
        <v>60</v>
      </c>
      <c r="C63" s="82"/>
      <c r="D63" s="82"/>
      <c r="E63" s="82"/>
      <c r="F63" s="88"/>
      <c r="G63" s="13"/>
      <c r="H63" s="12" t="s">
        <v>33</v>
      </c>
      <c r="I63" s="87" t="s">
        <v>60</v>
      </c>
      <c r="J63" s="82"/>
      <c r="K63" s="82"/>
      <c r="L63" s="82"/>
      <c r="M63" s="88"/>
    </row>
    <row r="64" spans="1:13" ht="15.75" thickBot="1" x14ac:dyDescent="0.3">
      <c r="A64" s="14">
        <v>1</v>
      </c>
      <c r="B64" s="83"/>
      <c r="C64" s="84"/>
      <c r="D64" s="85"/>
      <c r="E64" s="85"/>
      <c r="F64" s="86"/>
      <c r="H64" s="14">
        <v>1</v>
      </c>
      <c r="I64" s="83"/>
      <c r="J64" s="84"/>
      <c r="K64" s="85"/>
      <c r="L64" s="85"/>
      <c r="M64" s="86"/>
    </row>
    <row r="65" spans="1:13" ht="15.75" thickBot="1" x14ac:dyDescent="0.3">
      <c r="A65" s="14">
        <v>2</v>
      </c>
      <c r="B65" s="83"/>
      <c r="C65" s="84"/>
      <c r="D65" s="85"/>
      <c r="E65" s="85"/>
      <c r="F65" s="86"/>
      <c r="H65" s="14">
        <v>2</v>
      </c>
      <c r="I65" s="83"/>
      <c r="J65" s="84"/>
      <c r="K65" s="85"/>
      <c r="L65" s="85"/>
      <c r="M65" s="86"/>
    </row>
  </sheetData>
  <sheetProtection algorithmName="SHA-512" hashValue="2mefRlmNd0U56r1fblkDxRhIZTmMGm1cipS5vZaj1JAovhj/qHGPgQnAml0z9sILcDWccflI1XG4zPUM/3qL4g==" saltValue="5dJUA8IAo4SOJ6HSPQFHUw==" spinCount="100000" sheet="1" objects="1" scenarios="1" selectLockedCells="1" sort="0"/>
  <dataConsolidate/>
  <mergeCells count="124">
    <mergeCell ref="K52:M52"/>
    <mergeCell ref="D47:F47"/>
    <mergeCell ref="D52:F52"/>
    <mergeCell ref="D57:F57"/>
    <mergeCell ref="K57:M57"/>
    <mergeCell ref="D62:F62"/>
    <mergeCell ref="K62:M62"/>
    <mergeCell ref="B44:F44"/>
    <mergeCell ref="I44:M44"/>
    <mergeCell ref="B45:F45"/>
    <mergeCell ref="I45:M45"/>
    <mergeCell ref="A52:B52"/>
    <mergeCell ref="H52:I52"/>
    <mergeCell ref="B49:F49"/>
    <mergeCell ref="I49:M49"/>
    <mergeCell ref="B50:F50"/>
    <mergeCell ref="I50:M50"/>
    <mergeCell ref="D7:F7"/>
    <mergeCell ref="K7:M7"/>
    <mergeCell ref="D12:F12"/>
    <mergeCell ref="K12:M12"/>
    <mergeCell ref="D17:F17"/>
    <mergeCell ref="K17:M17"/>
    <mergeCell ref="D22:F22"/>
    <mergeCell ref="K22:M22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B63:F63"/>
    <mergeCell ref="I63:M63"/>
    <mergeCell ref="B64:F64"/>
    <mergeCell ref="I64:M64"/>
    <mergeCell ref="B65:F65"/>
    <mergeCell ref="I65:M65"/>
    <mergeCell ref="B58:F58"/>
    <mergeCell ref="I58:M58"/>
    <mergeCell ref="B53:F53"/>
    <mergeCell ref="I53:M53"/>
    <mergeCell ref="B54:F54"/>
    <mergeCell ref="I54:M54"/>
    <mergeCell ref="B55:F55"/>
    <mergeCell ref="I55:M55"/>
    <mergeCell ref="A57:B57"/>
    <mergeCell ref="H57:I57"/>
    <mergeCell ref="B59:F59"/>
    <mergeCell ref="I59:M59"/>
    <mergeCell ref="B60:F60"/>
    <mergeCell ref="I60:M60"/>
    <mergeCell ref="A62:B62"/>
    <mergeCell ref="H62:I62"/>
    <mergeCell ref="A47:B47"/>
    <mergeCell ref="H47:I47"/>
    <mergeCell ref="B48:F48"/>
    <mergeCell ref="I48:M48"/>
    <mergeCell ref="A37:B37"/>
    <mergeCell ref="H37:I37"/>
    <mergeCell ref="B38:F38"/>
    <mergeCell ref="I38:M38"/>
    <mergeCell ref="B39:F39"/>
    <mergeCell ref="I39:M39"/>
    <mergeCell ref="B40:F40"/>
    <mergeCell ref="I40:M40"/>
    <mergeCell ref="K42:M42"/>
    <mergeCell ref="K47:M47"/>
    <mergeCell ref="A42:B42"/>
    <mergeCell ref="H42:I42"/>
    <mergeCell ref="B43:F43"/>
    <mergeCell ref="I43:M43"/>
    <mergeCell ref="D42:F42"/>
    <mergeCell ref="K32:M32"/>
    <mergeCell ref="D32:F32"/>
    <mergeCell ref="D37:F37"/>
    <mergeCell ref="K37:M37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  <mergeCell ref="I19:M19"/>
    <mergeCell ref="I20:M20"/>
    <mergeCell ref="B8:F8"/>
    <mergeCell ref="I8:M8"/>
  </mergeCells>
  <phoneticPr fontId="0" type="noConversion"/>
  <dataValidations count="1">
    <dataValidation type="list" allowBlank="1" showInputMessage="1" showErrorMessage="1" sqref="B9:F10 I9:M10 B14:F15 I14:M15 B19:F20 I19:M20 B24:F25 I24:M25 B29:F30 I29:M30 B34:F35 B39:F40 B44:F45 I34:M35 I39:M40 I44:M45 I49:M50 B49:F50 B54:F55 I54:M55 B59:F60 I59:M60 B64:F65 I64:M65">
      <formula1>Teilnehmer_alle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showRowColHeaders="0" workbookViewId="0">
      <selection activeCell="I12" sqref="I12:M12"/>
    </sheetView>
  </sheetViews>
  <sheetFormatPr baseColWidth="10" defaultRowHeight="15" x14ac:dyDescent="0.25"/>
  <cols>
    <col min="1" max="16384" width="11.42578125" style="13"/>
  </cols>
  <sheetData>
    <row r="1" spans="1:31" s="10" customFormat="1" ht="35.25" x14ac:dyDescent="0.5">
      <c r="A1" s="90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 x14ac:dyDescent="0.3">
      <c r="A2" s="80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75" t="str">
        <f>'allg. Daten'!C7</f>
        <v>Verein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</row>
    <row r="5" spans="1:31" ht="15" customHeight="1" thickBot="1" x14ac:dyDescent="0.3"/>
    <row r="6" spans="1:31" ht="16.5" thickBot="1" x14ac:dyDescent="0.3">
      <c r="A6" s="92" t="s">
        <v>39</v>
      </c>
      <c r="B6" s="93"/>
      <c r="C6" s="93"/>
      <c r="D6" s="93"/>
      <c r="E6" s="93"/>
      <c r="F6" s="93"/>
      <c r="H6" s="92" t="s">
        <v>40</v>
      </c>
      <c r="I6" s="93"/>
      <c r="J6" s="93"/>
      <c r="K6" s="93"/>
      <c r="L6" s="93"/>
      <c r="M6" s="93"/>
    </row>
    <row r="7" spans="1:31" ht="15.75" thickBot="1" x14ac:dyDescent="0.3">
      <c r="A7" s="27" t="s">
        <v>34</v>
      </c>
      <c r="B7" s="94" t="s">
        <v>35</v>
      </c>
      <c r="C7" s="84"/>
      <c r="D7" s="85"/>
      <c r="E7" s="85"/>
      <c r="F7" s="86"/>
      <c r="H7" s="27" t="s">
        <v>34</v>
      </c>
      <c r="I7" s="94" t="s">
        <v>35</v>
      </c>
      <c r="J7" s="84"/>
      <c r="K7" s="85"/>
      <c r="L7" s="85"/>
      <c r="M7" s="86"/>
    </row>
    <row r="8" spans="1:31" ht="15.75" thickBot="1" x14ac:dyDescent="0.3">
      <c r="A8" s="12" t="s">
        <v>33</v>
      </c>
      <c r="B8" s="87" t="s">
        <v>60</v>
      </c>
      <c r="C8" s="82"/>
      <c r="D8" s="82"/>
      <c r="E8" s="82"/>
      <c r="F8" s="88"/>
      <c r="H8" s="12" t="s">
        <v>33</v>
      </c>
      <c r="I8" s="87" t="s">
        <v>60</v>
      </c>
      <c r="J8" s="82"/>
      <c r="K8" s="82"/>
      <c r="L8" s="82"/>
      <c r="M8" s="88"/>
    </row>
    <row r="9" spans="1:31" ht="15.75" thickBot="1" x14ac:dyDescent="0.3">
      <c r="A9" s="18">
        <v>1</v>
      </c>
      <c r="B9" s="95"/>
      <c r="C9" s="96"/>
      <c r="D9" s="96"/>
      <c r="E9" s="96"/>
      <c r="F9" s="97"/>
      <c r="H9" s="18">
        <v>1</v>
      </c>
      <c r="I9" s="95"/>
      <c r="J9" s="96"/>
      <c r="K9" s="96"/>
      <c r="L9" s="96"/>
      <c r="M9" s="97"/>
    </row>
    <row r="10" spans="1:31" ht="15.75" thickBot="1" x14ac:dyDescent="0.3">
      <c r="A10" s="18">
        <v>2</v>
      </c>
      <c r="B10" s="95"/>
      <c r="C10" s="96"/>
      <c r="D10" s="96"/>
      <c r="E10" s="96"/>
      <c r="F10" s="97"/>
      <c r="H10" s="18">
        <v>2</v>
      </c>
      <c r="I10" s="95"/>
      <c r="J10" s="96"/>
      <c r="K10" s="96"/>
      <c r="L10" s="96"/>
      <c r="M10" s="97"/>
    </row>
    <row r="11" spans="1:31" ht="15.75" thickBot="1" x14ac:dyDescent="0.3">
      <c r="A11" s="18">
        <v>3</v>
      </c>
      <c r="B11" s="95"/>
      <c r="C11" s="96"/>
      <c r="D11" s="96"/>
      <c r="E11" s="96"/>
      <c r="F11" s="97"/>
      <c r="H11" s="18">
        <v>3</v>
      </c>
      <c r="I11" s="95"/>
      <c r="J11" s="96"/>
      <c r="K11" s="96"/>
      <c r="L11" s="96"/>
      <c r="M11" s="97"/>
    </row>
    <row r="12" spans="1:31" ht="15.75" thickBot="1" x14ac:dyDescent="0.3">
      <c r="A12" s="18">
        <v>4</v>
      </c>
      <c r="B12" s="83"/>
      <c r="C12" s="84"/>
      <c r="D12" s="85"/>
      <c r="E12" s="85"/>
      <c r="F12" s="86"/>
      <c r="H12" s="18">
        <v>4</v>
      </c>
      <c r="I12" s="83"/>
      <c r="J12" s="84"/>
      <c r="K12" s="85"/>
      <c r="L12" s="85"/>
      <c r="M12" s="86"/>
    </row>
    <row r="13" spans="1:31" ht="15.75" thickBot="1" x14ac:dyDescent="0.3">
      <c r="A13" s="18">
        <v>5</v>
      </c>
      <c r="B13" s="83"/>
      <c r="C13" s="84"/>
      <c r="D13" s="85"/>
      <c r="E13" s="85"/>
      <c r="F13" s="86"/>
      <c r="H13" s="18">
        <v>5</v>
      </c>
      <c r="I13" s="83"/>
      <c r="J13" s="84"/>
      <c r="K13" s="85"/>
      <c r="L13" s="85"/>
      <c r="M13" s="86"/>
    </row>
    <row r="14" spans="1:31" ht="15.75" thickBot="1" x14ac:dyDescent="0.3">
      <c r="A14" s="18">
        <v>6</v>
      </c>
      <c r="B14" s="83"/>
      <c r="C14" s="84"/>
      <c r="D14" s="85"/>
      <c r="E14" s="85"/>
      <c r="F14" s="86"/>
      <c r="H14" s="18">
        <v>6</v>
      </c>
      <c r="I14" s="83"/>
      <c r="J14" s="84"/>
      <c r="K14" s="85"/>
      <c r="L14" s="85"/>
      <c r="M14" s="86"/>
    </row>
    <row r="15" spans="1:31" ht="15.75" thickBot="1" x14ac:dyDescent="0.3">
      <c r="A15" s="18">
        <v>7</v>
      </c>
      <c r="B15" s="83"/>
      <c r="C15" s="84"/>
      <c r="D15" s="85"/>
      <c r="E15" s="85"/>
      <c r="F15" s="86"/>
      <c r="H15" s="18">
        <v>7</v>
      </c>
      <c r="I15" s="83"/>
      <c r="J15" s="84"/>
      <c r="K15" s="85"/>
      <c r="L15" s="85"/>
      <c r="M15" s="86"/>
    </row>
    <row r="16" spans="1:31" ht="15.75" thickBot="1" x14ac:dyDescent="0.3">
      <c r="A16" s="18">
        <v>8</v>
      </c>
      <c r="B16" s="83"/>
      <c r="C16" s="84"/>
      <c r="D16" s="85"/>
      <c r="E16" s="85"/>
      <c r="F16" s="86"/>
      <c r="H16" s="18">
        <v>8</v>
      </c>
      <c r="I16" s="83"/>
      <c r="J16" s="84"/>
      <c r="K16" s="85"/>
      <c r="L16" s="85"/>
      <c r="M16" s="86"/>
    </row>
    <row r="17" spans="1:13" ht="15.75" thickBot="1" x14ac:dyDescent="0.3"/>
    <row r="18" spans="1:13" ht="16.5" thickBot="1" x14ac:dyDescent="0.3">
      <c r="A18" s="92" t="s">
        <v>39</v>
      </c>
      <c r="B18" s="93"/>
      <c r="C18" s="93"/>
      <c r="D18" s="93"/>
      <c r="E18" s="93"/>
      <c r="F18" s="93"/>
      <c r="H18" s="92" t="s">
        <v>40</v>
      </c>
      <c r="I18" s="93"/>
      <c r="J18" s="93"/>
      <c r="K18" s="93"/>
      <c r="L18" s="93"/>
      <c r="M18" s="93"/>
    </row>
    <row r="19" spans="1:13" ht="15.75" thickBot="1" x14ac:dyDescent="0.3">
      <c r="A19" s="27" t="s">
        <v>34</v>
      </c>
      <c r="B19" s="94" t="s">
        <v>35</v>
      </c>
      <c r="C19" s="84"/>
      <c r="D19" s="85"/>
      <c r="E19" s="85"/>
      <c r="F19" s="86"/>
      <c r="H19" s="27" t="s">
        <v>34</v>
      </c>
      <c r="I19" s="94" t="s">
        <v>35</v>
      </c>
      <c r="J19" s="84"/>
      <c r="K19" s="85"/>
      <c r="L19" s="85"/>
      <c r="M19" s="86"/>
    </row>
    <row r="20" spans="1:13" ht="15.75" thickBot="1" x14ac:dyDescent="0.3">
      <c r="A20" s="12" t="s">
        <v>33</v>
      </c>
      <c r="B20" s="87" t="s">
        <v>60</v>
      </c>
      <c r="C20" s="82"/>
      <c r="D20" s="82"/>
      <c r="E20" s="82"/>
      <c r="F20" s="88"/>
      <c r="H20" s="12" t="s">
        <v>33</v>
      </c>
      <c r="I20" s="87" t="s">
        <v>60</v>
      </c>
      <c r="J20" s="82"/>
      <c r="K20" s="82"/>
      <c r="L20" s="82"/>
      <c r="M20" s="88"/>
    </row>
    <row r="21" spans="1:13" ht="15.75" thickBot="1" x14ac:dyDescent="0.3">
      <c r="A21" s="18">
        <v>1</v>
      </c>
      <c r="B21" s="95"/>
      <c r="C21" s="96"/>
      <c r="D21" s="96"/>
      <c r="E21" s="96"/>
      <c r="F21" s="97"/>
      <c r="H21" s="18">
        <v>1</v>
      </c>
      <c r="I21" s="95"/>
      <c r="J21" s="96"/>
      <c r="K21" s="96"/>
      <c r="L21" s="96"/>
      <c r="M21" s="97"/>
    </row>
    <row r="22" spans="1:13" ht="15.75" thickBot="1" x14ac:dyDescent="0.3">
      <c r="A22" s="18">
        <v>2</v>
      </c>
      <c r="B22" s="95"/>
      <c r="C22" s="96"/>
      <c r="D22" s="96"/>
      <c r="E22" s="96"/>
      <c r="F22" s="97"/>
      <c r="H22" s="18">
        <v>2</v>
      </c>
      <c r="I22" s="95"/>
      <c r="J22" s="96"/>
      <c r="K22" s="96"/>
      <c r="L22" s="96"/>
      <c r="M22" s="97"/>
    </row>
    <row r="23" spans="1:13" ht="15.75" thickBot="1" x14ac:dyDescent="0.3">
      <c r="A23" s="18">
        <v>3</v>
      </c>
      <c r="B23" s="95"/>
      <c r="C23" s="96"/>
      <c r="D23" s="96"/>
      <c r="E23" s="96"/>
      <c r="F23" s="97"/>
      <c r="H23" s="18">
        <v>3</v>
      </c>
      <c r="I23" s="95"/>
      <c r="J23" s="96"/>
      <c r="K23" s="96"/>
      <c r="L23" s="96"/>
      <c r="M23" s="97"/>
    </row>
    <row r="24" spans="1:13" ht="15.75" thickBot="1" x14ac:dyDescent="0.3">
      <c r="A24" s="18">
        <v>4</v>
      </c>
      <c r="B24" s="83"/>
      <c r="C24" s="84"/>
      <c r="D24" s="85"/>
      <c r="E24" s="85"/>
      <c r="F24" s="86"/>
      <c r="H24" s="18">
        <v>4</v>
      </c>
      <c r="I24" s="83"/>
      <c r="J24" s="84"/>
      <c r="K24" s="85"/>
      <c r="L24" s="85"/>
      <c r="M24" s="86"/>
    </row>
    <row r="25" spans="1:13" ht="15.75" thickBot="1" x14ac:dyDescent="0.3">
      <c r="A25" s="18">
        <v>5</v>
      </c>
      <c r="B25" s="83"/>
      <c r="C25" s="84"/>
      <c r="D25" s="85"/>
      <c r="E25" s="85"/>
      <c r="F25" s="86"/>
      <c r="H25" s="18">
        <v>5</v>
      </c>
      <c r="I25" s="83"/>
      <c r="J25" s="84"/>
      <c r="K25" s="85"/>
      <c r="L25" s="85"/>
      <c r="M25" s="86"/>
    </row>
    <row r="26" spans="1:13" ht="15.75" thickBot="1" x14ac:dyDescent="0.3">
      <c r="A26" s="18">
        <v>6</v>
      </c>
      <c r="B26" s="83"/>
      <c r="C26" s="84"/>
      <c r="D26" s="85"/>
      <c r="E26" s="85"/>
      <c r="F26" s="86"/>
      <c r="H26" s="18">
        <v>6</v>
      </c>
      <c r="I26" s="83"/>
      <c r="J26" s="84"/>
      <c r="K26" s="85"/>
      <c r="L26" s="85"/>
      <c r="M26" s="86"/>
    </row>
    <row r="27" spans="1:13" ht="15.75" thickBot="1" x14ac:dyDescent="0.3">
      <c r="A27" s="18">
        <v>7</v>
      </c>
      <c r="B27" s="83"/>
      <c r="C27" s="84"/>
      <c r="D27" s="85"/>
      <c r="E27" s="85"/>
      <c r="F27" s="86"/>
      <c r="H27" s="18">
        <v>7</v>
      </c>
      <c r="I27" s="83"/>
      <c r="J27" s="84"/>
      <c r="K27" s="85"/>
      <c r="L27" s="85"/>
      <c r="M27" s="86"/>
    </row>
    <row r="28" spans="1:13" ht="15.75" thickBot="1" x14ac:dyDescent="0.3">
      <c r="A28" s="18">
        <v>8</v>
      </c>
      <c r="B28" s="83"/>
      <c r="C28" s="84"/>
      <c r="D28" s="85"/>
      <c r="E28" s="85"/>
      <c r="F28" s="86"/>
      <c r="H28" s="18">
        <v>8</v>
      </c>
      <c r="I28" s="83"/>
      <c r="J28" s="84"/>
      <c r="K28" s="85"/>
      <c r="L28" s="85"/>
      <c r="M28" s="86"/>
    </row>
    <row r="29" spans="1:13" ht="15.75" thickBot="1" x14ac:dyDescent="0.3"/>
    <row r="30" spans="1:13" ht="16.5" thickBot="1" x14ac:dyDescent="0.3">
      <c r="A30" s="92" t="s">
        <v>39</v>
      </c>
      <c r="B30" s="93"/>
      <c r="C30" s="93"/>
      <c r="D30" s="93"/>
      <c r="E30" s="93"/>
      <c r="F30" s="93"/>
      <c r="H30" s="92" t="s">
        <v>40</v>
      </c>
      <c r="I30" s="93"/>
      <c r="J30" s="93"/>
      <c r="K30" s="93"/>
      <c r="L30" s="93"/>
      <c r="M30" s="93"/>
    </row>
    <row r="31" spans="1:13" ht="15.75" thickBot="1" x14ac:dyDescent="0.3">
      <c r="A31" s="27" t="s">
        <v>34</v>
      </c>
      <c r="B31" s="94" t="s">
        <v>35</v>
      </c>
      <c r="C31" s="84"/>
      <c r="D31" s="85"/>
      <c r="E31" s="85"/>
      <c r="F31" s="86"/>
      <c r="H31" s="27" t="s">
        <v>34</v>
      </c>
      <c r="I31" s="94" t="s">
        <v>35</v>
      </c>
      <c r="J31" s="84"/>
      <c r="K31" s="85"/>
      <c r="L31" s="85"/>
      <c r="M31" s="86"/>
    </row>
    <row r="32" spans="1:13" ht="15.75" thickBot="1" x14ac:dyDescent="0.3">
      <c r="A32" s="12" t="s">
        <v>33</v>
      </c>
      <c r="B32" s="87" t="s">
        <v>60</v>
      </c>
      <c r="C32" s="82"/>
      <c r="D32" s="82"/>
      <c r="E32" s="82"/>
      <c r="F32" s="88"/>
      <c r="H32" s="12" t="s">
        <v>33</v>
      </c>
      <c r="I32" s="87" t="s">
        <v>60</v>
      </c>
      <c r="J32" s="82"/>
      <c r="K32" s="82"/>
      <c r="L32" s="82"/>
      <c r="M32" s="88"/>
    </row>
    <row r="33" spans="1:13" ht="15.75" thickBot="1" x14ac:dyDescent="0.3">
      <c r="A33" s="18">
        <v>1</v>
      </c>
      <c r="B33" s="95"/>
      <c r="C33" s="96"/>
      <c r="D33" s="96"/>
      <c r="E33" s="96"/>
      <c r="F33" s="97"/>
      <c r="H33" s="18">
        <v>1</v>
      </c>
      <c r="I33" s="95"/>
      <c r="J33" s="96"/>
      <c r="K33" s="96"/>
      <c r="L33" s="96"/>
      <c r="M33" s="97"/>
    </row>
    <row r="34" spans="1:13" ht="15.75" thickBot="1" x14ac:dyDescent="0.3">
      <c r="A34" s="18">
        <v>2</v>
      </c>
      <c r="B34" s="95"/>
      <c r="C34" s="96"/>
      <c r="D34" s="96"/>
      <c r="E34" s="96"/>
      <c r="F34" s="97"/>
      <c r="H34" s="18">
        <v>2</v>
      </c>
      <c r="I34" s="95"/>
      <c r="J34" s="96"/>
      <c r="K34" s="96"/>
      <c r="L34" s="96"/>
      <c r="M34" s="97"/>
    </row>
    <row r="35" spans="1:13" ht="15.75" thickBot="1" x14ac:dyDescent="0.3">
      <c r="A35" s="18">
        <v>3</v>
      </c>
      <c r="B35" s="95"/>
      <c r="C35" s="96"/>
      <c r="D35" s="96"/>
      <c r="E35" s="96"/>
      <c r="F35" s="97"/>
      <c r="H35" s="18">
        <v>3</v>
      </c>
      <c r="I35" s="95"/>
      <c r="J35" s="96"/>
      <c r="K35" s="96"/>
      <c r="L35" s="96"/>
      <c r="M35" s="97"/>
    </row>
    <row r="36" spans="1:13" ht="15.75" thickBot="1" x14ac:dyDescent="0.3">
      <c r="A36" s="18">
        <v>4</v>
      </c>
      <c r="B36" s="83"/>
      <c r="C36" s="84"/>
      <c r="D36" s="85"/>
      <c r="E36" s="85"/>
      <c r="F36" s="86"/>
      <c r="H36" s="18">
        <v>4</v>
      </c>
      <c r="I36" s="83"/>
      <c r="J36" s="84"/>
      <c r="K36" s="85"/>
      <c r="L36" s="85"/>
      <c r="M36" s="86"/>
    </row>
    <row r="37" spans="1:13" ht="15.75" thickBot="1" x14ac:dyDescent="0.3">
      <c r="A37" s="18">
        <v>5</v>
      </c>
      <c r="B37" s="83"/>
      <c r="C37" s="84"/>
      <c r="D37" s="85"/>
      <c r="E37" s="85"/>
      <c r="F37" s="86"/>
      <c r="H37" s="18">
        <v>5</v>
      </c>
      <c r="I37" s="83"/>
      <c r="J37" s="84"/>
      <c r="K37" s="85"/>
      <c r="L37" s="85"/>
      <c r="M37" s="86"/>
    </row>
    <row r="38" spans="1:13" ht="15.75" thickBot="1" x14ac:dyDescent="0.3">
      <c r="A38" s="18">
        <v>6</v>
      </c>
      <c r="B38" s="83"/>
      <c r="C38" s="84"/>
      <c r="D38" s="85"/>
      <c r="E38" s="85"/>
      <c r="F38" s="86"/>
      <c r="H38" s="18">
        <v>6</v>
      </c>
      <c r="I38" s="83"/>
      <c r="J38" s="84"/>
      <c r="K38" s="85"/>
      <c r="L38" s="85"/>
      <c r="M38" s="86"/>
    </row>
    <row r="39" spans="1:13" ht="15.75" thickBot="1" x14ac:dyDescent="0.3">
      <c r="A39" s="18">
        <v>7</v>
      </c>
      <c r="B39" s="83"/>
      <c r="C39" s="84"/>
      <c r="D39" s="85"/>
      <c r="E39" s="85"/>
      <c r="F39" s="86"/>
      <c r="H39" s="18">
        <v>7</v>
      </c>
      <c r="I39" s="83"/>
      <c r="J39" s="84"/>
      <c r="K39" s="85"/>
      <c r="L39" s="85"/>
      <c r="M39" s="86"/>
    </row>
    <row r="40" spans="1:13" ht="15.75" thickBot="1" x14ac:dyDescent="0.3">
      <c r="A40" s="18">
        <v>8</v>
      </c>
      <c r="B40" s="83"/>
      <c r="C40" s="84"/>
      <c r="D40" s="85"/>
      <c r="E40" s="85"/>
      <c r="F40" s="86"/>
      <c r="H40" s="18">
        <v>8</v>
      </c>
      <c r="I40" s="83"/>
      <c r="J40" s="84"/>
      <c r="K40" s="85"/>
      <c r="L40" s="85"/>
      <c r="M40" s="86"/>
    </row>
    <row r="41" spans="1:13" ht="15.75" thickBot="1" x14ac:dyDescent="0.3"/>
    <row r="42" spans="1:13" ht="16.5" thickBot="1" x14ac:dyDescent="0.3">
      <c r="A42" s="92" t="s">
        <v>39</v>
      </c>
      <c r="B42" s="93"/>
      <c r="C42" s="93"/>
      <c r="D42" s="93"/>
      <c r="E42" s="93"/>
      <c r="F42" s="93"/>
      <c r="H42" s="92" t="s">
        <v>40</v>
      </c>
      <c r="I42" s="93"/>
      <c r="J42" s="93"/>
      <c r="K42" s="93"/>
      <c r="L42" s="93"/>
      <c r="M42" s="93"/>
    </row>
    <row r="43" spans="1:13" ht="15.75" thickBot="1" x14ac:dyDescent="0.3">
      <c r="A43" s="27" t="s">
        <v>34</v>
      </c>
      <c r="B43" s="94" t="s">
        <v>35</v>
      </c>
      <c r="C43" s="84"/>
      <c r="D43" s="85"/>
      <c r="E43" s="85"/>
      <c r="F43" s="86"/>
      <c r="H43" s="27" t="s">
        <v>34</v>
      </c>
      <c r="I43" s="94" t="s">
        <v>35</v>
      </c>
      <c r="J43" s="84"/>
      <c r="K43" s="85"/>
      <c r="L43" s="85"/>
      <c r="M43" s="86"/>
    </row>
    <row r="44" spans="1:13" ht="15.75" thickBot="1" x14ac:dyDescent="0.3">
      <c r="A44" s="12" t="s">
        <v>33</v>
      </c>
      <c r="B44" s="87" t="s">
        <v>60</v>
      </c>
      <c r="C44" s="82"/>
      <c r="D44" s="82"/>
      <c r="E44" s="82"/>
      <c r="F44" s="88"/>
      <c r="H44" s="12" t="s">
        <v>33</v>
      </c>
      <c r="I44" s="87" t="s">
        <v>60</v>
      </c>
      <c r="J44" s="82"/>
      <c r="K44" s="82"/>
      <c r="L44" s="82"/>
      <c r="M44" s="88"/>
    </row>
    <row r="45" spans="1:13" ht="15.75" thickBot="1" x14ac:dyDescent="0.3">
      <c r="A45" s="18">
        <v>1</v>
      </c>
      <c r="B45" s="95"/>
      <c r="C45" s="96"/>
      <c r="D45" s="96"/>
      <c r="E45" s="96"/>
      <c r="F45" s="97"/>
      <c r="H45" s="18">
        <v>1</v>
      </c>
      <c r="I45" s="95"/>
      <c r="J45" s="96"/>
      <c r="K45" s="96"/>
      <c r="L45" s="96"/>
      <c r="M45" s="97"/>
    </row>
    <row r="46" spans="1:13" ht="15.75" thickBot="1" x14ac:dyDescent="0.3">
      <c r="A46" s="18">
        <v>2</v>
      </c>
      <c r="B46" s="95"/>
      <c r="C46" s="96"/>
      <c r="D46" s="96"/>
      <c r="E46" s="96"/>
      <c r="F46" s="97"/>
      <c r="H46" s="18">
        <v>2</v>
      </c>
      <c r="I46" s="95"/>
      <c r="J46" s="96"/>
      <c r="K46" s="96"/>
      <c r="L46" s="96"/>
      <c r="M46" s="97"/>
    </row>
    <row r="47" spans="1:13" ht="15.75" thickBot="1" x14ac:dyDescent="0.3">
      <c r="A47" s="18">
        <v>3</v>
      </c>
      <c r="B47" s="95"/>
      <c r="C47" s="96"/>
      <c r="D47" s="96"/>
      <c r="E47" s="96"/>
      <c r="F47" s="97"/>
      <c r="H47" s="18">
        <v>3</v>
      </c>
      <c r="I47" s="95"/>
      <c r="J47" s="96"/>
      <c r="K47" s="96"/>
      <c r="L47" s="96"/>
      <c r="M47" s="97"/>
    </row>
    <row r="48" spans="1:13" ht="15.75" thickBot="1" x14ac:dyDescent="0.3">
      <c r="A48" s="18">
        <v>4</v>
      </c>
      <c r="B48" s="83"/>
      <c r="C48" s="84"/>
      <c r="D48" s="85"/>
      <c r="E48" s="85"/>
      <c r="F48" s="86"/>
      <c r="H48" s="18">
        <v>4</v>
      </c>
      <c r="I48" s="83"/>
      <c r="J48" s="84"/>
      <c r="K48" s="85"/>
      <c r="L48" s="85"/>
      <c r="M48" s="86"/>
    </row>
    <row r="49" spans="1:13" ht="15.75" thickBot="1" x14ac:dyDescent="0.3">
      <c r="A49" s="18">
        <v>5</v>
      </c>
      <c r="B49" s="83"/>
      <c r="C49" s="84"/>
      <c r="D49" s="85"/>
      <c r="E49" s="85"/>
      <c r="F49" s="86"/>
      <c r="H49" s="18">
        <v>5</v>
      </c>
      <c r="I49" s="83"/>
      <c r="J49" s="84"/>
      <c r="K49" s="85"/>
      <c r="L49" s="85"/>
      <c r="M49" s="86"/>
    </row>
    <row r="50" spans="1:13" ht="15.75" thickBot="1" x14ac:dyDescent="0.3">
      <c r="A50" s="18">
        <v>6</v>
      </c>
      <c r="B50" s="83"/>
      <c r="C50" s="84"/>
      <c r="D50" s="85"/>
      <c r="E50" s="85"/>
      <c r="F50" s="86"/>
      <c r="H50" s="18">
        <v>6</v>
      </c>
      <c r="I50" s="83"/>
      <c r="J50" s="84"/>
      <c r="K50" s="85"/>
      <c r="L50" s="85"/>
      <c r="M50" s="86"/>
    </row>
    <row r="51" spans="1:13" ht="15.75" thickBot="1" x14ac:dyDescent="0.3">
      <c r="A51" s="18">
        <v>7</v>
      </c>
      <c r="B51" s="83"/>
      <c r="C51" s="84"/>
      <c r="D51" s="85"/>
      <c r="E51" s="85"/>
      <c r="F51" s="86"/>
      <c r="H51" s="18">
        <v>7</v>
      </c>
      <c r="I51" s="83"/>
      <c r="J51" s="84"/>
      <c r="K51" s="85"/>
      <c r="L51" s="85"/>
      <c r="M51" s="86"/>
    </row>
    <row r="52" spans="1:13" ht="15.75" thickBot="1" x14ac:dyDescent="0.3">
      <c r="A52" s="18">
        <v>8</v>
      </c>
      <c r="B52" s="83"/>
      <c r="C52" s="84"/>
      <c r="D52" s="85"/>
      <c r="E52" s="85"/>
      <c r="F52" s="86"/>
      <c r="H52" s="18">
        <v>8</v>
      </c>
      <c r="I52" s="83"/>
      <c r="J52" s="84"/>
      <c r="K52" s="85"/>
      <c r="L52" s="85"/>
      <c r="M52" s="86"/>
    </row>
  </sheetData>
  <sheetProtection algorithmName="SHA-512" hashValue="WtIXN+u5/gFf17kxx6uEsX5Fc7FxSQ2P2vEvaBYUhMFmhx9PXGvYjLZmqAE8/qMpIHbV5eb/yjBiPYwtn/b6QQ==" saltValue="dETgWlQtxr2h6W1P8pLe7w==" spinCount="100000" sheet="1" objects="1" scenarios="1" selectLockedCells="1" sort="0"/>
  <mergeCells count="91">
    <mergeCell ref="B52:F52"/>
    <mergeCell ref="I52:M52"/>
    <mergeCell ref="B47:F47"/>
    <mergeCell ref="I47:M47"/>
    <mergeCell ref="B48:F48"/>
    <mergeCell ref="I48:M48"/>
    <mergeCell ref="B49:F49"/>
    <mergeCell ref="I49:M49"/>
    <mergeCell ref="A42:F42"/>
    <mergeCell ref="H42:M42"/>
    <mergeCell ref="B50:F50"/>
    <mergeCell ref="I50:M50"/>
    <mergeCell ref="B51:F51"/>
    <mergeCell ref="I51:M51"/>
    <mergeCell ref="B45:F45"/>
    <mergeCell ref="I45:M45"/>
    <mergeCell ref="B46:F46"/>
    <mergeCell ref="I46:M46"/>
    <mergeCell ref="B44:F44"/>
    <mergeCell ref="I44:M44"/>
    <mergeCell ref="B43:F43"/>
    <mergeCell ref="I43:M43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33:F33"/>
    <mergeCell ref="I33:M33"/>
    <mergeCell ref="H18:M18"/>
    <mergeCell ref="B21:F21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B19:F19"/>
    <mergeCell ref="I19:M19"/>
    <mergeCell ref="I14:M14"/>
    <mergeCell ref="I15:M15"/>
    <mergeCell ref="I16:M16"/>
    <mergeCell ref="I9:M9"/>
    <mergeCell ref="I10:M10"/>
    <mergeCell ref="I11:M11"/>
    <mergeCell ref="I12:M12"/>
    <mergeCell ref="B7:F7"/>
    <mergeCell ref="I7:M7"/>
    <mergeCell ref="B20:F20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4:F14"/>
    <mergeCell ref="B15:F15"/>
    <mergeCell ref="B16:F16"/>
    <mergeCell ref="I13:M13"/>
    <mergeCell ref="A1:M1"/>
    <mergeCell ref="A2:M2"/>
    <mergeCell ref="A6:F6"/>
    <mergeCell ref="H6:M6"/>
    <mergeCell ref="A4:M4"/>
    <mergeCell ref="I26:M26"/>
    <mergeCell ref="I27:M27"/>
    <mergeCell ref="I28:M28"/>
    <mergeCell ref="B28:F28"/>
    <mergeCell ref="B26:F26"/>
    <mergeCell ref="B27:F27"/>
  </mergeCells>
  <phoneticPr fontId="0" type="noConversion"/>
  <dataValidations count="1">
    <dataValidation type="list" allowBlank="1" showInputMessage="1" showErrorMessage="1" sqref="B9:F16 I9:M16 B21:F28 I21:M28 B33:F40 I33:M40 B45:F52 I45:M52">
      <formula1>Teilnehmer_alle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showRowColHeaders="0" topLeftCell="A43" workbookViewId="0">
      <selection activeCell="I59" sqref="I59:M59"/>
    </sheetView>
  </sheetViews>
  <sheetFormatPr baseColWidth="10" defaultRowHeight="15" x14ac:dyDescent="0.25"/>
  <cols>
    <col min="1" max="16384" width="11.42578125" style="13"/>
  </cols>
  <sheetData>
    <row r="1" spans="1:31" s="10" customFormat="1" ht="35.25" x14ac:dyDescent="0.5">
      <c r="A1" s="90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 x14ac:dyDescent="0.3">
      <c r="A2" s="80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x14ac:dyDescent="0.25"/>
    <row r="4" spans="1:31" ht="24.75" customHeight="1" x14ac:dyDescent="0.25">
      <c r="A4" s="75" t="str">
        <f>'allg. Daten'!C7</f>
        <v>Verein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</row>
    <row r="5" spans="1:31" ht="15" customHeight="1" x14ac:dyDescent="0.25"/>
    <row r="6" spans="1:31" ht="16.5" thickBot="1" x14ac:dyDescent="0.3">
      <c r="A6" s="101" t="s">
        <v>41</v>
      </c>
      <c r="B6" s="102"/>
      <c r="C6" s="102"/>
      <c r="D6" s="102"/>
      <c r="E6" s="102"/>
      <c r="F6" s="102"/>
      <c r="H6" s="101" t="s">
        <v>42</v>
      </c>
      <c r="I6" s="102"/>
      <c r="J6" s="102"/>
      <c r="K6" s="102"/>
      <c r="L6" s="102"/>
      <c r="M6" s="102"/>
    </row>
    <row r="7" spans="1:31" ht="15.75" thickBot="1" x14ac:dyDescent="0.3">
      <c r="A7" s="17" t="s">
        <v>34</v>
      </c>
      <c r="B7" s="94" t="s">
        <v>35</v>
      </c>
      <c r="C7" s="84"/>
      <c r="D7" s="85"/>
      <c r="E7" s="85"/>
      <c r="F7" s="86"/>
      <c r="H7" s="17" t="s">
        <v>34</v>
      </c>
      <c r="I7" s="94" t="s">
        <v>35</v>
      </c>
      <c r="J7" s="84"/>
      <c r="K7" s="85"/>
      <c r="L7" s="85"/>
      <c r="M7" s="86"/>
    </row>
    <row r="8" spans="1:31" ht="15.75" thickBot="1" x14ac:dyDescent="0.3">
      <c r="A8" s="12" t="s">
        <v>33</v>
      </c>
      <c r="B8" s="87" t="s">
        <v>60</v>
      </c>
      <c r="C8" s="82"/>
      <c r="D8" s="82"/>
      <c r="E8" s="82"/>
      <c r="F8" s="88"/>
      <c r="H8" s="12" t="s">
        <v>33</v>
      </c>
      <c r="I8" s="87" t="s">
        <v>60</v>
      </c>
      <c r="J8" s="82"/>
      <c r="K8" s="82"/>
      <c r="L8" s="82"/>
      <c r="M8" s="88"/>
    </row>
    <row r="9" spans="1:31" ht="15.75" thickBot="1" x14ac:dyDescent="0.3">
      <c r="A9" s="18"/>
      <c r="B9" s="95"/>
      <c r="C9" s="96"/>
      <c r="D9" s="96"/>
      <c r="E9" s="96"/>
      <c r="F9" s="97"/>
      <c r="H9" s="18">
        <v>1</v>
      </c>
      <c r="I9" s="95"/>
      <c r="J9" s="96"/>
      <c r="K9" s="96"/>
      <c r="L9" s="96"/>
      <c r="M9" s="97"/>
    </row>
    <row r="10" spans="1:31" ht="15.75" thickBot="1" x14ac:dyDescent="0.3">
      <c r="A10" s="18">
        <v>2</v>
      </c>
      <c r="B10" s="95"/>
      <c r="C10" s="96"/>
      <c r="D10" s="96"/>
      <c r="E10" s="96"/>
      <c r="F10" s="97"/>
      <c r="H10" s="18">
        <v>2</v>
      </c>
      <c r="I10" s="95"/>
      <c r="J10" s="96"/>
      <c r="K10" s="96"/>
      <c r="L10" s="96"/>
      <c r="M10" s="97"/>
    </row>
    <row r="11" spans="1:31" ht="15.75" thickBot="1" x14ac:dyDescent="0.3">
      <c r="A11" s="18">
        <v>3</v>
      </c>
      <c r="B11" s="95"/>
      <c r="C11" s="96"/>
      <c r="D11" s="96"/>
      <c r="E11" s="96"/>
      <c r="F11" s="97"/>
      <c r="H11" s="18">
        <v>3</v>
      </c>
      <c r="I11" s="95"/>
      <c r="J11" s="96"/>
      <c r="K11" s="96"/>
      <c r="L11" s="96"/>
      <c r="M11" s="97"/>
    </row>
    <row r="12" spans="1:31" ht="15.75" thickBot="1" x14ac:dyDescent="0.3">
      <c r="A12" s="18">
        <v>4</v>
      </c>
      <c r="B12" s="95"/>
      <c r="C12" s="96"/>
      <c r="D12" s="96"/>
      <c r="E12" s="96"/>
      <c r="F12" s="97"/>
      <c r="H12" s="18">
        <v>4</v>
      </c>
      <c r="I12" s="95"/>
      <c r="J12" s="96"/>
      <c r="K12" s="96"/>
      <c r="L12" s="96"/>
      <c r="M12" s="97"/>
    </row>
    <row r="13" spans="1:31" ht="15.75" thickBot="1" x14ac:dyDescent="0.3">
      <c r="A13" s="18">
        <v>5</v>
      </c>
      <c r="B13" s="95"/>
      <c r="C13" s="96"/>
      <c r="D13" s="96"/>
      <c r="E13" s="96"/>
      <c r="F13" s="97"/>
      <c r="H13" s="18">
        <v>5</v>
      </c>
      <c r="I13" s="95"/>
      <c r="J13" s="96"/>
      <c r="K13" s="96"/>
      <c r="L13" s="96"/>
      <c r="M13" s="97"/>
    </row>
    <row r="14" spans="1:31" ht="15.75" thickBot="1" x14ac:dyDescent="0.3">
      <c r="A14" s="18">
        <v>6</v>
      </c>
      <c r="B14" s="95"/>
      <c r="C14" s="96"/>
      <c r="D14" s="96"/>
      <c r="E14" s="96"/>
      <c r="F14" s="97"/>
      <c r="H14" s="18">
        <v>6</v>
      </c>
      <c r="I14" s="95"/>
      <c r="J14" s="96"/>
      <c r="K14" s="96"/>
      <c r="L14" s="96"/>
      <c r="M14" s="97"/>
    </row>
    <row r="15" spans="1:31" ht="15.75" thickBot="1" x14ac:dyDescent="0.3">
      <c r="A15" s="18">
        <v>7</v>
      </c>
      <c r="B15" s="95"/>
      <c r="C15" s="96"/>
      <c r="D15" s="96"/>
      <c r="E15" s="96"/>
      <c r="F15" s="97"/>
      <c r="H15" s="18">
        <v>7</v>
      </c>
      <c r="I15" s="95"/>
      <c r="J15" s="96"/>
      <c r="K15" s="96"/>
      <c r="L15" s="96"/>
      <c r="M15" s="97"/>
    </row>
    <row r="16" spans="1:31" ht="15.75" thickBot="1" x14ac:dyDescent="0.3">
      <c r="A16" s="18">
        <v>8</v>
      </c>
      <c r="B16" s="95"/>
      <c r="C16" s="96"/>
      <c r="D16" s="96"/>
      <c r="E16" s="96"/>
      <c r="F16" s="97"/>
      <c r="H16" s="18">
        <v>8</v>
      </c>
      <c r="I16" s="95"/>
      <c r="J16" s="96"/>
      <c r="K16" s="96"/>
      <c r="L16" s="96"/>
      <c r="M16" s="97"/>
    </row>
    <row r="17" spans="1:13" ht="15.75" thickBot="1" x14ac:dyDescent="0.3">
      <c r="A17" s="18">
        <v>9</v>
      </c>
      <c r="B17" s="95"/>
      <c r="C17" s="96"/>
      <c r="D17" s="96"/>
      <c r="E17" s="96"/>
      <c r="F17" s="97"/>
      <c r="H17" s="18">
        <v>9</v>
      </c>
      <c r="I17" s="95"/>
      <c r="J17" s="96"/>
      <c r="K17" s="96"/>
      <c r="L17" s="96"/>
      <c r="M17" s="97"/>
    </row>
    <row r="18" spans="1:13" ht="15.75" thickBot="1" x14ac:dyDescent="0.3">
      <c r="A18" s="18">
        <v>10</v>
      </c>
      <c r="B18" s="98"/>
      <c r="C18" s="99"/>
      <c r="D18" s="99"/>
      <c r="E18" s="99"/>
      <c r="F18" s="100"/>
      <c r="H18" s="18">
        <v>10</v>
      </c>
      <c r="I18" s="98"/>
      <c r="J18" s="99"/>
      <c r="K18" s="99"/>
      <c r="L18" s="99"/>
      <c r="M18" s="100"/>
    </row>
    <row r="19" spans="1:13" ht="15.75" thickBot="1" x14ac:dyDescent="0.3">
      <c r="A19" s="18">
        <v>11</v>
      </c>
      <c r="B19" s="98"/>
      <c r="C19" s="99"/>
      <c r="D19" s="99"/>
      <c r="E19" s="99"/>
      <c r="F19" s="100"/>
      <c r="H19" s="18">
        <v>11</v>
      </c>
      <c r="I19" s="98"/>
      <c r="J19" s="99"/>
      <c r="K19" s="99"/>
      <c r="L19" s="99"/>
      <c r="M19" s="100"/>
    </row>
    <row r="20" spans="1:13" ht="15.75" thickBot="1" x14ac:dyDescent="0.3">
      <c r="A20" s="18">
        <v>12</v>
      </c>
      <c r="B20" s="83"/>
      <c r="C20" s="84"/>
      <c r="D20" s="85"/>
      <c r="E20" s="85"/>
      <c r="F20" s="86"/>
      <c r="H20" s="18">
        <v>12</v>
      </c>
      <c r="I20" s="83"/>
      <c r="J20" s="84"/>
      <c r="K20" s="85"/>
      <c r="L20" s="85"/>
      <c r="M20" s="86"/>
    </row>
    <row r="21" spans="1:13" ht="15.75" thickBot="1" x14ac:dyDescent="0.3">
      <c r="A21" s="18">
        <v>13</v>
      </c>
      <c r="B21" s="83"/>
      <c r="C21" s="84"/>
      <c r="D21" s="85"/>
      <c r="E21" s="85"/>
      <c r="F21" s="86"/>
      <c r="H21" s="18">
        <v>13</v>
      </c>
      <c r="I21" s="83"/>
      <c r="J21" s="84"/>
      <c r="K21" s="85"/>
      <c r="L21" s="85"/>
      <c r="M21" s="86"/>
    </row>
    <row r="22" spans="1:13" ht="15.75" thickBot="1" x14ac:dyDescent="0.3">
      <c r="A22" s="18">
        <v>14</v>
      </c>
      <c r="B22" s="83"/>
      <c r="C22" s="84"/>
      <c r="D22" s="85"/>
      <c r="E22" s="85"/>
      <c r="F22" s="86"/>
      <c r="H22" s="18">
        <v>14</v>
      </c>
      <c r="I22" s="83"/>
      <c r="J22" s="84"/>
      <c r="K22" s="85"/>
      <c r="L22" s="85"/>
      <c r="M22" s="86"/>
    </row>
    <row r="23" spans="1:13" ht="15.75" thickBot="1" x14ac:dyDescent="0.3">
      <c r="A23" s="18">
        <v>15</v>
      </c>
      <c r="B23" s="83"/>
      <c r="C23" s="84"/>
      <c r="D23" s="85"/>
      <c r="E23" s="85"/>
      <c r="F23" s="86"/>
      <c r="H23" s="18">
        <v>15</v>
      </c>
      <c r="I23" s="83"/>
      <c r="J23" s="84"/>
      <c r="K23" s="85"/>
      <c r="L23" s="85"/>
      <c r="M23" s="86"/>
    </row>
    <row r="24" spans="1:13" ht="15.75" thickBot="1" x14ac:dyDescent="0.3">
      <c r="A24" s="18">
        <v>16</v>
      </c>
      <c r="B24" s="83"/>
      <c r="C24" s="84"/>
      <c r="D24" s="85"/>
      <c r="E24" s="85"/>
      <c r="F24" s="86"/>
      <c r="H24" s="18">
        <v>16</v>
      </c>
      <c r="I24" s="83"/>
      <c r="J24" s="84"/>
      <c r="K24" s="85"/>
      <c r="L24" s="85"/>
      <c r="M24" s="86"/>
    </row>
    <row r="25" spans="1:13" ht="15.75" thickBot="1" x14ac:dyDescent="0.3">
      <c r="A25" s="18">
        <v>17</v>
      </c>
      <c r="B25" s="83"/>
      <c r="C25" s="84"/>
      <c r="D25" s="85"/>
      <c r="E25" s="85"/>
      <c r="F25" s="86"/>
      <c r="H25" s="18">
        <v>17</v>
      </c>
      <c r="I25" s="83"/>
      <c r="J25" s="84"/>
      <c r="K25" s="85"/>
      <c r="L25" s="85"/>
      <c r="M25" s="86"/>
    </row>
    <row r="26" spans="1:13" ht="15.75" thickBot="1" x14ac:dyDescent="0.3">
      <c r="A26" s="18">
        <v>18</v>
      </c>
      <c r="B26" s="83"/>
      <c r="C26" s="84"/>
      <c r="D26" s="85"/>
      <c r="E26" s="85"/>
      <c r="F26" s="86"/>
      <c r="H26" s="18">
        <v>18</v>
      </c>
      <c r="I26" s="83"/>
      <c r="J26" s="84"/>
      <c r="K26" s="85"/>
      <c r="L26" s="85"/>
      <c r="M26" s="86"/>
    </row>
    <row r="27" spans="1:13" ht="15.75" thickBot="1" x14ac:dyDescent="0.3">
      <c r="A27" s="18">
        <v>19</v>
      </c>
      <c r="B27" s="83"/>
      <c r="C27" s="84"/>
      <c r="D27" s="85"/>
      <c r="E27" s="85"/>
      <c r="F27" s="86"/>
      <c r="H27" s="18">
        <v>19</v>
      </c>
      <c r="I27" s="83"/>
      <c r="J27" s="84"/>
      <c r="K27" s="85"/>
      <c r="L27" s="85"/>
      <c r="M27" s="86"/>
    </row>
    <row r="28" spans="1:13" ht="15.75" thickBot="1" x14ac:dyDescent="0.3">
      <c r="A28" s="18">
        <v>20</v>
      </c>
      <c r="B28" s="83"/>
      <c r="C28" s="84"/>
      <c r="D28" s="85"/>
      <c r="E28" s="85"/>
      <c r="F28" s="86"/>
      <c r="H28" s="18">
        <v>20</v>
      </c>
      <c r="I28" s="83"/>
      <c r="J28" s="84"/>
      <c r="K28" s="85"/>
      <c r="L28" s="85"/>
      <c r="M28" s="86"/>
    </row>
    <row r="29" spans="1:13" ht="15.75" thickBot="1" x14ac:dyDescent="0.3">
      <c r="A29" s="18">
        <v>21</v>
      </c>
      <c r="B29" s="83"/>
      <c r="C29" s="84"/>
      <c r="D29" s="85"/>
      <c r="E29" s="85"/>
      <c r="F29" s="86"/>
      <c r="H29" s="18">
        <v>21</v>
      </c>
      <c r="I29" s="83"/>
      <c r="J29" s="84"/>
      <c r="K29" s="85"/>
      <c r="L29" s="85"/>
      <c r="M29" s="86"/>
    </row>
    <row r="30" spans="1:13" ht="15.75" thickBot="1" x14ac:dyDescent="0.3">
      <c r="A30" s="18">
        <v>22</v>
      </c>
      <c r="B30" s="83"/>
      <c r="C30" s="84"/>
      <c r="D30" s="85"/>
      <c r="E30" s="85"/>
      <c r="F30" s="86"/>
      <c r="H30" s="18">
        <v>22</v>
      </c>
      <c r="I30" s="83"/>
      <c r="J30" s="84"/>
      <c r="K30" s="85"/>
      <c r="L30" s="85"/>
      <c r="M30" s="86"/>
    </row>
    <row r="32" spans="1:13" ht="16.5" thickBot="1" x14ac:dyDescent="0.3">
      <c r="A32" s="101" t="s">
        <v>41</v>
      </c>
      <c r="B32" s="102"/>
      <c r="C32" s="102"/>
      <c r="D32" s="102"/>
      <c r="E32" s="102"/>
      <c r="F32" s="102"/>
      <c r="H32" s="101" t="s">
        <v>42</v>
      </c>
      <c r="I32" s="102"/>
      <c r="J32" s="102"/>
      <c r="K32" s="102"/>
      <c r="L32" s="102"/>
      <c r="M32" s="102"/>
    </row>
    <row r="33" spans="1:13" ht="15.75" thickBot="1" x14ac:dyDescent="0.3">
      <c r="A33" s="17" t="s">
        <v>34</v>
      </c>
      <c r="B33" s="94" t="s">
        <v>35</v>
      </c>
      <c r="C33" s="84"/>
      <c r="D33" s="85"/>
      <c r="E33" s="85"/>
      <c r="F33" s="86"/>
      <c r="H33" s="17" t="s">
        <v>34</v>
      </c>
      <c r="I33" s="94" t="s">
        <v>35</v>
      </c>
      <c r="J33" s="84"/>
      <c r="K33" s="85"/>
      <c r="L33" s="85"/>
      <c r="M33" s="86"/>
    </row>
    <row r="34" spans="1:13" ht="15.75" thickBot="1" x14ac:dyDescent="0.3">
      <c r="A34" s="12" t="s">
        <v>33</v>
      </c>
      <c r="B34" s="87" t="s">
        <v>60</v>
      </c>
      <c r="C34" s="82"/>
      <c r="D34" s="82"/>
      <c r="E34" s="82"/>
      <c r="F34" s="88"/>
      <c r="H34" s="12" t="s">
        <v>33</v>
      </c>
      <c r="I34" s="87" t="s">
        <v>60</v>
      </c>
      <c r="J34" s="82"/>
      <c r="K34" s="82"/>
      <c r="L34" s="82"/>
      <c r="M34" s="88"/>
    </row>
    <row r="35" spans="1:13" ht="15.75" thickBot="1" x14ac:dyDescent="0.3">
      <c r="A35" s="18">
        <v>1</v>
      </c>
      <c r="B35" s="95"/>
      <c r="C35" s="96"/>
      <c r="D35" s="96"/>
      <c r="E35" s="96"/>
      <c r="F35" s="97"/>
      <c r="H35" s="18">
        <v>1</v>
      </c>
      <c r="I35" s="95"/>
      <c r="J35" s="96"/>
      <c r="K35" s="96"/>
      <c r="L35" s="96"/>
      <c r="M35" s="97"/>
    </row>
    <row r="36" spans="1:13" ht="15.75" thickBot="1" x14ac:dyDescent="0.3">
      <c r="A36" s="18">
        <v>2</v>
      </c>
      <c r="B36" s="95"/>
      <c r="C36" s="96"/>
      <c r="D36" s="96"/>
      <c r="E36" s="96"/>
      <c r="F36" s="97"/>
      <c r="H36" s="18">
        <v>2</v>
      </c>
      <c r="I36" s="95"/>
      <c r="J36" s="96"/>
      <c r="K36" s="96"/>
      <c r="L36" s="96"/>
      <c r="M36" s="97"/>
    </row>
    <row r="37" spans="1:13" ht="15.75" thickBot="1" x14ac:dyDescent="0.3">
      <c r="A37" s="18">
        <v>3</v>
      </c>
      <c r="B37" s="95"/>
      <c r="C37" s="96"/>
      <c r="D37" s="96"/>
      <c r="E37" s="96"/>
      <c r="F37" s="97"/>
      <c r="H37" s="18">
        <v>3</v>
      </c>
      <c r="I37" s="95"/>
      <c r="J37" s="96"/>
      <c r="K37" s="96"/>
      <c r="L37" s="96"/>
      <c r="M37" s="97"/>
    </row>
    <row r="38" spans="1:13" ht="15.75" thickBot="1" x14ac:dyDescent="0.3">
      <c r="A38" s="18">
        <v>4</v>
      </c>
      <c r="B38" s="95"/>
      <c r="C38" s="96"/>
      <c r="D38" s="96"/>
      <c r="E38" s="96"/>
      <c r="F38" s="97"/>
      <c r="H38" s="18">
        <v>4</v>
      </c>
      <c r="I38" s="95"/>
      <c r="J38" s="96"/>
      <c r="K38" s="96"/>
      <c r="L38" s="96"/>
      <c r="M38" s="97"/>
    </row>
    <row r="39" spans="1:13" ht="15.75" thickBot="1" x14ac:dyDescent="0.3">
      <c r="A39" s="18">
        <v>5</v>
      </c>
      <c r="B39" s="95"/>
      <c r="C39" s="96"/>
      <c r="D39" s="96"/>
      <c r="E39" s="96"/>
      <c r="F39" s="97"/>
      <c r="H39" s="18">
        <v>5</v>
      </c>
      <c r="I39" s="95"/>
      <c r="J39" s="96"/>
      <c r="K39" s="96"/>
      <c r="L39" s="96"/>
      <c r="M39" s="97"/>
    </row>
    <row r="40" spans="1:13" ht="15.75" thickBot="1" x14ac:dyDescent="0.3">
      <c r="A40" s="18">
        <v>6</v>
      </c>
      <c r="B40" s="95"/>
      <c r="C40" s="96"/>
      <c r="D40" s="96"/>
      <c r="E40" s="96"/>
      <c r="F40" s="97"/>
      <c r="H40" s="18">
        <v>6</v>
      </c>
      <c r="I40" s="95"/>
      <c r="J40" s="96"/>
      <c r="K40" s="96"/>
      <c r="L40" s="96"/>
      <c r="M40" s="97"/>
    </row>
    <row r="41" spans="1:13" ht="15.75" thickBot="1" x14ac:dyDescent="0.3">
      <c r="A41" s="18">
        <v>7</v>
      </c>
      <c r="B41" s="95"/>
      <c r="C41" s="96"/>
      <c r="D41" s="96"/>
      <c r="E41" s="96"/>
      <c r="F41" s="97"/>
      <c r="H41" s="18">
        <v>7</v>
      </c>
      <c r="I41" s="95"/>
      <c r="J41" s="96"/>
      <c r="K41" s="96"/>
      <c r="L41" s="96"/>
      <c r="M41" s="97"/>
    </row>
    <row r="42" spans="1:13" ht="15.75" thickBot="1" x14ac:dyDescent="0.3">
      <c r="A42" s="18">
        <v>8</v>
      </c>
      <c r="B42" s="95"/>
      <c r="C42" s="96"/>
      <c r="D42" s="96"/>
      <c r="E42" s="96"/>
      <c r="F42" s="97"/>
      <c r="H42" s="18">
        <v>8</v>
      </c>
      <c r="I42" s="95"/>
      <c r="J42" s="96"/>
      <c r="K42" s="96"/>
      <c r="L42" s="96"/>
      <c r="M42" s="97"/>
    </row>
    <row r="43" spans="1:13" ht="15.75" thickBot="1" x14ac:dyDescent="0.3">
      <c r="A43" s="18">
        <v>9</v>
      </c>
      <c r="B43" s="95"/>
      <c r="C43" s="96"/>
      <c r="D43" s="96"/>
      <c r="E43" s="96"/>
      <c r="F43" s="97"/>
      <c r="H43" s="18">
        <v>9</v>
      </c>
      <c r="I43" s="95"/>
      <c r="J43" s="96"/>
      <c r="K43" s="96"/>
      <c r="L43" s="96"/>
      <c r="M43" s="97"/>
    </row>
    <row r="44" spans="1:13" ht="15.75" thickBot="1" x14ac:dyDescent="0.3">
      <c r="A44" s="18">
        <v>10</v>
      </c>
      <c r="B44" s="98"/>
      <c r="C44" s="99"/>
      <c r="D44" s="99"/>
      <c r="E44" s="99"/>
      <c r="F44" s="100"/>
      <c r="H44" s="18">
        <v>10</v>
      </c>
      <c r="I44" s="98"/>
      <c r="J44" s="99"/>
      <c r="K44" s="99"/>
      <c r="L44" s="99"/>
      <c r="M44" s="100"/>
    </row>
    <row r="45" spans="1:13" ht="15.75" thickBot="1" x14ac:dyDescent="0.3">
      <c r="A45" s="18">
        <v>11</v>
      </c>
      <c r="B45" s="98"/>
      <c r="C45" s="99"/>
      <c r="D45" s="99"/>
      <c r="E45" s="99"/>
      <c r="F45" s="100"/>
      <c r="H45" s="18">
        <v>11</v>
      </c>
      <c r="I45" s="98"/>
      <c r="J45" s="99"/>
      <c r="K45" s="99"/>
      <c r="L45" s="99"/>
      <c r="M45" s="100"/>
    </row>
    <row r="46" spans="1:13" ht="15.75" thickBot="1" x14ac:dyDescent="0.3">
      <c r="A46" s="18">
        <v>12</v>
      </c>
      <c r="B46" s="83"/>
      <c r="C46" s="84"/>
      <c r="D46" s="85"/>
      <c r="E46" s="85"/>
      <c r="F46" s="86"/>
      <c r="H46" s="18">
        <v>12</v>
      </c>
      <c r="I46" s="83"/>
      <c r="J46" s="84"/>
      <c r="K46" s="85"/>
      <c r="L46" s="85"/>
      <c r="M46" s="86"/>
    </row>
    <row r="47" spans="1:13" ht="15.75" thickBot="1" x14ac:dyDescent="0.3">
      <c r="A47" s="18">
        <v>13</v>
      </c>
      <c r="B47" s="83"/>
      <c r="C47" s="84"/>
      <c r="D47" s="85"/>
      <c r="E47" s="85"/>
      <c r="F47" s="86"/>
      <c r="H47" s="18">
        <v>13</v>
      </c>
      <c r="I47" s="83"/>
      <c r="J47" s="84"/>
      <c r="K47" s="85"/>
      <c r="L47" s="85"/>
      <c r="M47" s="86"/>
    </row>
    <row r="48" spans="1:13" ht="15.75" thickBot="1" x14ac:dyDescent="0.3">
      <c r="A48" s="18">
        <v>14</v>
      </c>
      <c r="B48" s="83"/>
      <c r="C48" s="84"/>
      <c r="D48" s="85"/>
      <c r="E48" s="85"/>
      <c r="F48" s="86"/>
      <c r="H48" s="18">
        <v>14</v>
      </c>
      <c r="I48" s="83"/>
      <c r="J48" s="84"/>
      <c r="K48" s="85"/>
      <c r="L48" s="85"/>
      <c r="M48" s="86"/>
    </row>
    <row r="49" spans="1:13" ht="15.75" thickBot="1" x14ac:dyDescent="0.3">
      <c r="A49" s="18">
        <v>15</v>
      </c>
      <c r="B49" s="83"/>
      <c r="C49" s="84"/>
      <c r="D49" s="85"/>
      <c r="E49" s="85"/>
      <c r="F49" s="86"/>
      <c r="H49" s="18">
        <v>15</v>
      </c>
      <c r="I49" s="83"/>
      <c r="J49" s="84"/>
      <c r="K49" s="85"/>
      <c r="L49" s="85"/>
      <c r="M49" s="86"/>
    </row>
    <row r="50" spans="1:13" ht="15.75" thickBot="1" x14ac:dyDescent="0.3">
      <c r="A50" s="18">
        <v>16</v>
      </c>
      <c r="B50" s="83"/>
      <c r="C50" s="84"/>
      <c r="D50" s="85"/>
      <c r="E50" s="85"/>
      <c r="F50" s="86"/>
      <c r="H50" s="18">
        <v>16</v>
      </c>
      <c r="I50" s="83"/>
      <c r="J50" s="84"/>
      <c r="K50" s="85"/>
      <c r="L50" s="85"/>
      <c r="M50" s="86"/>
    </row>
    <row r="51" spans="1:13" ht="15.75" thickBot="1" x14ac:dyDescent="0.3">
      <c r="A51" s="18">
        <v>17</v>
      </c>
      <c r="B51" s="83"/>
      <c r="C51" s="84"/>
      <c r="D51" s="85"/>
      <c r="E51" s="85"/>
      <c r="F51" s="86"/>
      <c r="H51" s="18">
        <v>17</v>
      </c>
      <c r="I51" s="83"/>
      <c r="J51" s="84"/>
      <c r="K51" s="85"/>
      <c r="L51" s="85"/>
      <c r="M51" s="86"/>
    </row>
    <row r="52" spans="1:13" ht="15.75" thickBot="1" x14ac:dyDescent="0.3">
      <c r="A52" s="18">
        <v>18</v>
      </c>
      <c r="B52" s="83"/>
      <c r="C52" s="84"/>
      <c r="D52" s="85"/>
      <c r="E52" s="85"/>
      <c r="F52" s="86"/>
      <c r="H52" s="18">
        <v>18</v>
      </c>
      <c r="I52" s="83"/>
      <c r="J52" s="84"/>
      <c r="K52" s="85"/>
      <c r="L52" s="85"/>
      <c r="M52" s="86"/>
    </row>
    <row r="53" spans="1:13" ht="15.75" thickBot="1" x14ac:dyDescent="0.3">
      <c r="A53" s="18">
        <v>19</v>
      </c>
      <c r="B53" s="83"/>
      <c r="C53" s="84"/>
      <c r="D53" s="85"/>
      <c r="E53" s="85"/>
      <c r="F53" s="86"/>
      <c r="H53" s="18">
        <v>19</v>
      </c>
      <c r="I53" s="83"/>
      <c r="J53" s="84"/>
      <c r="K53" s="85"/>
      <c r="L53" s="85"/>
      <c r="M53" s="86"/>
    </row>
    <row r="54" spans="1:13" ht="15.75" thickBot="1" x14ac:dyDescent="0.3">
      <c r="A54" s="18">
        <v>20</v>
      </c>
      <c r="B54" s="83"/>
      <c r="C54" s="84"/>
      <c r="D54" s="85"/>
      <c r="E54" s="85"/>
      <c r="F54" s="86"/>
      <c r="H54" s="18">
        <v>20</v>
      </c>
      <c r="I54" s="83"/>
      <c r="J54" s="84"/>
      <c r="K54" s="85"/>
      <c r="L54" s="85"/>
      <c r="M54" s="86"/>
    </row>
    <row r="55" spans="1:13" ht="15.75" thickBot="1" x14ac:dyDescent="0.3">
      <c r="A55" s="18">
        <v>21</v>
      </c>
      <c r="B55" s="83"/>
      <c r="C55" s="84"/>
      <c r="D55" s="85"/>
      <c r="E55" s="85"/>
      <c r="F55" s="86"/>
      <c r="H55" s="18">
        <v>21</v>
      </c>
      <c r="I55" s="83"/>
      <c r="J55" s="84"/>
      <c r="K55" s="85"/>
      <c r="L55" s="85"/>
      <c r="M55" s="86"/>
    </row>
    <row r="56" spans="1:13" ht="15.75" thickBot="1" x14ac:dyDescent="0.3">
      <c r="A56" s="18">
        <v>22</v>
      </c>
      <c r="B56" s="83"/>
      <c r="C56" s="84"/>
      <c r="D56" s="85"/>
      <c r="E56" s="85"/>
      <c r="F56" s="86"/>
      <c r="H56" s="18">
        <v>22</v>
      </c>
      <c r="I56" s="83"/>
      <c r="J56" s="84"/>
      <c r="K56" s="85"/>
      <c r="L56" s="85"/>
      <c r="M56" s="86"/>
    </row>
    <row r="58" spans="1:13" ht="16.5" thickBot="1" x14ac:dyDescent="0.3">
      <c r="A58" s="101" t="s">
        <v>41</v>
      </c>
      <c r="B58" s="102"/>
      <c r="C58" s="102"/>
      <c r="D58" s="102"/>
      <c r="E58" s="102"/>
      <c r="F58" s="102"/>
      <c r="H58" s="101" t="s">
        <v>42</v>
      </c>
      <c r="I58" s="102"/>
      <c r="J58" s="102"/>
      <c r="K58" s="102"/>
      <c r="L58" s="102"/>
      <c r="M58" s="102"/>
    </row>
    <row r="59" spans="1:13" ht="15.75" thickBot="1" x14ac:dyDescent="0.3">
      <c r="A59" s="17" t="s">
        <v>34</v>
      </c>
      <c r="B59" s="94" t="s">
        <v>35</v>
      </c>
      <c r="C59" s="84"/>
      <c r="D59" s="85"/>
      <c r="E59" s="85"/>
      <c r="F59" s="86"/>
      <c r="H59" s="17" t="s">
        <v>34</v>
      </c>
      <c r="I59" s="94" t="s">
        <v>35</v>
      </c>
      <c r="J59" s="84"/>
      <c r="K59" s="85"/>
      <c r="L59" s="85"/>
      <c r="M59" s="86"/>
    </row>
    <row r="60" spans="1:13" ht="15.75" thickBot="1" x14ac:dyDescent="0.3">
      <c r="A60" s="12" t="s">
        <v>33</v>
      </c>
      <c r="B60" s="87" t="s">
        <v>60</v>
      </c>
      <c r="C60" s="82"/>
      <c r="D60" s="82"/>
      <c r="E60" s="82"/>
      <c r="F60" s="88"/>
      <c r="H60" s="12" t="s">
        <v>33</v>
      </c>
      <c r="I60" s="87" t="s">
        <v>60</v>
      </c>
      <c r="J60" s="82"/>
      <c r="K60" s="82"/>
      <c r="L60" s="82"/>
      <c r="M60" s="88"/>
    </row>
    <row r="61" spans="1:13" ht="15.75" thickBot="1" x14ac:dyDescent="0.3">
      <c r="A61" s="18">
        <v>1</v>
      </c>
      <c r="B61" s="95"/>
      <c r="C61" s="96"/>
      <c r="D61" s="96"/>
      <c r="E61" s="96"/>
      <c r="F61" s="97"/>
      <c r="H61" s="18">
        <v>1</v>
      </c>
      <c r="I61" s="95"/>
      <c r="J61" s="96"/>
      <c r="K61" s="96"/>
      <c r="L61" s="96"/>
      <c r="M61" s="97"/>
    </row>
    <row r="62" spans="1:13" ht="15.75" thickBot="1" x14ac:dyDescent="0.3">
      <c r="A62" s="18">
        <v>2</v>
      </c>
      <c r="B62" s="95"/>
      <c r="C62" s="96"/>
      <c r="D62" s="96"/>
      <c r="E62" s="96"/>
      <c r="F62" s="97"/>
      <c r="H62" s="18">
        <v>2</v>
      </c>
      <c r="I62" s="95"/>
      <c r="J62" s="96"/>
      <c r="K62" s="96"/>
      <c r="L62" s="96"/>
      <c r="M62" s="97"/>
    </row>
    <row r="63" spans="1:13" ht="15.75" thickBot="1" x14ac:dyDescent="0.3">
      <c r="A63" s="18">
        <v>3</v>
      </c>
      <c r="B63" s="95"/>
      <c r="C63" s="96"/>
      <c r="D63" s="96"/>
      <c r="E63" s="96"/>
      <c r="F63" s="97"/>
      <c r="H63" s="18">
        <v>3</v>
      </c>
      <c r="I63" s="95"/>
      <c r="J63" s="96"/>
      <c r="K63" s="96"/>
      <c r="L63" s="96"/>
      <c r="M63" s="97"/>
    </row>
    <row r="64" spans="1:13" ht="15.75" thickBot="1" x14ac:dyDescent="0.3">
      <c r="A64" s="18">
        <v>4</v>
      </c>
      <c r="B64" s="95"/>
      <c r="C64" s="96"/>
      <c r="D64" s="96"/>
      <c r="E64" s="96"/>
      <c r="F64" s="97"/>
      <c r="H64" s="18">
        <v>4</v>
      </c>
      <c r="I64" s="95"/>
      <c r="J64" s="96"/>
      <c r="K64" s="96"/>
      <c r="L64" s="96"/>
      <c r="M64" s="97"/>
    </row>
    <row r="65" spans="1:13" ht="15.75" thickBot="1" x14ac:dyDescent="0.3">
      <c r="A65" s="18">
        <v>5</v>
      </c>
      <c r="B65" s="95"/>
      <c r="C65" s="96"/>
      <c r="D65" s="96"/>
      <c r="E65" s="96"/>
      <c r="F65" s="97"/>
      <c r="H65" s="18">
        <v>5</v>
      </c>
      <c r="I65" s="95"/>
      <c r="J65" s="96"/>
      <c r="K65" s="96"/>
      <c r="L65" s="96"/>
      <c r="M65" s="97"/>
    </row>
    <row r="66" spans="1:13" ht="15.75" thickBot="1" x14ac:dyDescent="0.3">
      <c r="A66" s="18">
        <v>6</v>
      </c>
      <c r="B66" s="95"/>
      <c r="C66" s="96"/>
      <c r="D66" s="96"/>
      <c r="E66" s="96"/>
      <c r="F66" s="97"/>
      <c r="H66" s="18">
        <v>6</v>
      </c>
      <c r="I66" s="95"/>
      <c r="J66" s="96"/>
      <c r="K66" s="96"/>
      <c r="L66" s="96"/>
      <c r="M66" s="97"/>
    </row>
    <row r="67" spans="1:13" ht="15.75" thickBot="1" x14ac:dyDescent="0.3">
      <c r="A67" s="18">
        <v>7</v>
      </c>
      <c r="B67" s="95"/>
      <c r="C67" s="96"/>
      <c r="D67" s="96"/>
      <c r="E67" s="96"/>
      <c r="F67" s="97"/>
      <c r="H67" s="18">
        <v>7</v>
      </c>
      <c r="I67" s="95"/>
      <c r="J67" s="96"/>
      <c r="K67" s="96"/>
      <c r="L67" s="96"/>
      <c r="M67" s="97"/>
    </row>
    <row r="68" spans="1:13" ht="15.75" thickBot="1" x14ac:dyDescent="0.3">
      <c r="A68" s="18">
        <v>8</v>
      </c>
      <c r="B68" s="95"/>
      <c r="C68" s="96"/>
      <c r="D68" s="96"/>
      <c r="E68" s="96"/>
      <c r="F68" s="97"/>
      <c r="H68" s="18">
        <v>8</v>
      </c>
      <c r="I68" s="95"/>
      <c r="J68" s="96"/>
      <c r="K68" s="96"/>
      <c r="L68" s="96"/>
      <c r="M68" s="97"/>
    </row>
    <row r="69" spans="1:13" ht="15.75" thickBot="1" x14ac:dyDescent="0.3">
      <c r="A69" s="18">
        <v>9</v>
      </c>
      <c r="B69" s="95"/>
      <c r="C69" s="96"/>
      <c r="D69" s="96"/>
      <c r="E69" s="96"/>
      <c r="F69" s="97"/>
      <c r="H69" s="18">
        <v>9</v>
      </c>
      <c r="I69" s="95"/>
      <c r="J69" s="96"/>
      <c r="K69" s="96"/>
      <c r="L69" s="96"/>
      <c r="M69" s="97"/>
    </row>
    <row r="70" spans="1:13" ht="15.75" thickBot="1" x14ac:dyDescent="0.3">
      <c r="A70" s="18">
        <v>10</v>
      </c>
      <c r="B70" s="98"/>
      <c r="C70" s="99"/>
      <c r="D70" s="99"/>
      <c r="E70" s="99"/>
      <c r="F70" s="100"/>
      <c r="H70" s="18">
        <v>10</v>
      </c>
      <c r="I70" s="98"/>
      <c r="J70" s="99"/>
      <c r="K70" s="99"/>
      <c r="L70" s="99"/>
      <c r="M70" s="100"/>
    </row>
    <row r="71" spans="1:13" ht="15.75" thickBot="1" x14ac:dyDescent="0.3">
      <c r="A71" s="18">
        <v>11</v>
      </c>
      <c r="B71" s="98"/>
      <c r="C71" s="99"/>
      <c r="D71" s="99"/>
      <c r="E71" s="99"/>
      <c r="F71" s="100"/>
      <c r="H71" s="18">
        <v>11</v>
      </c>
      <c r="I71" s="98"/>
      <c r="J71" s="99"/>
      <c r="K71" s="99"/>
      <c r="L71" s="99"/>
      <c r="M71" s="100"/>
    </row>
    <row r="72" spans="1:13" ht="15.75" thickBot="1" x14ac:dyDescent="0.3">
      <c r="A72" s="18">
        <v>12</v>
      </c>
      <c r="B72" s="83"/>
      <c r="C72" s="84"/>
      <c r="D72" s="85"/>
      <c r="E72" s="85"/>
      <c r="F72" s="86"/>
      <c r="H72" s="18">
        <v>12</v>
      </c>
      <c r="I72" s="83"/>
      <c r="J72" s="84"/>
      <c r="K72" s="85"/>
      <c r="L72" s="85"/>
      <c r="M72" s="86"/>
    </row>
    <row r="73" spans="1:13" ht="15.75" thickBot="1" x14ac:dyDescent="0.3">
      <c r="A73" s="18">
        <v>13</v>
      </c>
      <c r="B73" s="83"/>
      <c r="C73" s="84"/>
      <c r="D73" s="85"/>
      <c r="E73" s="85"/>
      <c r="F73" s="86"/>
      <c r="H73" s="18">
        <v>13</v>
      </c>
      <c r="I73" s="83"/>
      <c r="J73" s="84"/>
      <c r="K73" s="85"/>
      <c r="L73" s="85"/>
      <c r="M73" s="86"/>
    </row>
    <row r="74" spans="1:13" ht="15.75" thickBot="1" x14ac:dyDescent="0.3">
      <c r="A74" s="18">
        <v>14</v>
      </c>
      <c r="B74" s="83"/>
      <c r="C74" s="84"/>
      <c r="D74" s="85"/>
      <c r="E74" s="85"/>
      <c r="F74" s="86"/>
      <c r="H74" s="18">
        <v>14</v>
      </c>
      <c r="I74" s="83"/>
      <c r="J74" s="84"/>
      <c r="K74" s="85"/>
      <c r="L74" s="85"/>
      <c r="M74" s="86"/>
    </row>
    <row r="75" spans="1:13" ht="15.75" thickBot="1" x14ac:dyDescent="0.3">
      <c r="A75" s="18">
        <v>15</v>
      </c>
      <c r="B75" s="83"/>
      <c r="C75" s="84"/>
      <c r="D75" s="85"/>
      <c r="E75" s="85"/>
      <c r="F75" s="86"/>
      <c r="H75" s="18">
        <v>15</v>
      </c>
      <c r="I75" s="83"/>
      <c r="J75" s="84"/>
      <c r="K75" s="85"/>
      <c r="L75" s="85"/>
      <c r="M75" s="86"/>
    </row>
    <row r="76" spans="1:13" ht="15.75" thickBot="1" x14ac:dyDescent="0.3">
      <c r="A76" s="18">
        <v>16</v>
      </c>
      <c r="B76" s="83"/>
      <c r="C76" s="84"/>
      <c r="D76" s="85"/>
      <c r="E76" s="85"/>
      <c r="F76" s="86"/>
      <c r="H76" s="18">
        <v>16</v>
      </c>
      <c r="I76" s="83"/>
      <c r="J76" s="84"/>
      <c r="K76" s="85"/>
      <c r="L76" s="85"/>
      <c r="M76" s="86"/>
    </row>
    <row r="77" spans="1:13" ht="15.75" thickBot="1" x14ac:dyDescent="0.3">
      <c r="A77" s="18">
        <v>17</v>
      </c>
      <c r="B77" s="83"/>
      <c r="C77" s="84"/>
      <c r="D77" s="85"/>
      <c r="E77" s="85"/>
      <c r="F77" s="86"/>
      <c r="H77" s="18">
        <v>17</v>
      </c>
      <c r="I77" s="83"/>
      <c r="J77" s="84"/>
      <c r="K77" s="85"/>
      <c r="L77" s="85"/>
      <c r="M77" s="86"/>
    </row>
    <row r="78" spans="1:13" ht="15.75" thickBot="1" x14ac:dyDescent="0.3">
      <c r="A78" s="18">
        <v>18</v>
      </c>
      <c r="B78" s="83"/>
      <c r="C78" s="84"/>
      <c r="D78" s="85"/>
      <c r="E78" s="85"/>
      <c r="F78" s="86"/>
      <c r="H78" s="18">
        <v>18</v>
      </c>
      <c r="I78" s="83"/>
      <c r="J78" s="84"/>
      <c r="K78" s="85"/>
      <c r="L78" s="85"/>
      <c r="M78" s="86"/>
    </row>
    <row r="79" spans="1:13" ht="15.75" thickBot="1" x14ac:dyDescent="0.3">
      <c r="A79" s="18">
        <v>19</v>
      </c>
      <c r="B79" s="83"/>
      <c r="C79" s="84"/>
      <c r="D79" s="85"/>
      <c r="E79" s="85"/>
      <c r="F79" s="86"/>
      <c r="H79" s="18">
        <v>19</v>
      </c>
      <c r="I79" s="83"/>
      <c r="J79" s="84"/>
      <c r="K79" s="85"/>
      <c r="L79" s="85"/>
      <c r="M79" s="86"/>
    </row>
    <row r="80" spans="1:13" ht="15.75" thickBot="1" x14ac:dyDescent="0.3">
      <c r="A80" s="18">
        <v>20</v>
      </c>
      <c r="B80" s="83"/>
      <c r="C80" s="84"/>
      <c r="D80" s="85"/>
      <c r="E80" s="85"/>
      <c r="F80" s="86"/>
      <c r="H80" s="18">
        <v>20</v>
      </c>
      <c r="I80" s="83"/>
      <c r="J80" s="84"/>
      <c r="K80" s="85"/>
      <c r="L80" s="85"/>
      <c r="M80" s="86"/>
    </row>
    <row r="81" spans="1:13" ht="15.75" thickBot="1" x14ac:dyDescent="0.3">
      <c r="A81" s="18">
        <v>21</v>
      </c>
      <c r="B81" s="83"/>
      <c r="C81" s="84"/>
      <c r="D81" s="85"/>
      <c r="E81" s="85"/>
      <c r="F81" s="86"/>
      <c r="H81" s="18">
        <v>21</v>
      </c>
      <c r="I81" s="83"/>
      <c r="J81" s="84"/>
      <c r="K81" s="85"/>
      <c r="L81" s="85"/>
      <c r="M81" s="86"/>
    </row>
    <row r="82" spans="1:13" ht="15.75" thickBot="1" x14ac:dyDescent="0.3">
      <c r="A82" s="18">
        <v>22</v>
      </c>
      <c r="B82" s="83"/>
      <c r="C82" s="84"/>
      <c r="D82" s="85"/>
      <c r="E82" s="85"/>
      <c r="F82" s="86"/>
      <c r="H82" s="18">
        <v>22</v>
      </c>
      <c r="I82" s="83"/>
      <c r="J82" s="84"/>
      <c r="K82" s="85"/>
      <c r="L82" s="85"/>
      <c r="M82" s="86"/>
    </row>
  </sheetData>
  <sheetProtection algorithmName="SHA-512" hashValue="+iGcqDBX9r7fiM25/C/70xc2Rcx/FoH++kDAkYxzGiNJNs0xXawrrCfDk8GlMEcgpB1qfp4IptS4pWPuYjhbsw==" saltValue="rtg41hiie3nn/WmJt+NT+w==" spinCount="100000" sheet="1" objects="1" scenarios="1" selectLockedCells="1" sort="0"/>
  <mergeCells count="153"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  <mergeCell ref="B47:F47"/>
    <mergeCell ref="B56:F56"/>
    <mergeCell ref="B48:F48"/>
    <mergeCell ref="B45:F45"/>
    <mergeCell ref="B41:F41"/>
    <mergeCell ref="B42:F42"/>
    <mergeCell ref="B43:F43"/>
    <mergeCell ref="B34:F34"/>
    <mergeCell ref="B35:F35"/>
    <mergeCell ref="B36:F36"/>
    <mergeCell ref="B49:F49"/>
    <mergeCell ref="B50:F50"/>
    <mergeCell ref="B51:F51"/>
    <mergeCell ref="B40:F40"/>
    <mergeCell ref="B46:F46"/>
    <mergeCell ref="B44:F44"/>
    <mergeCell ref="I36:M36"/>
    <mergeCell ref="I37:M37"/>
    <mergeCell ref="I38:M38"/>
    <mergeCell ref="I39:M39"/>
    <mergeCell ref="I40:M40"/>
    <mergeCell ref="I41:M41"/>
    <mergeCell ref="B28:F28"/>
    <mergeCell ref="A32:F32"/>
    <mergeCell ref="B37:F37"/>
    <mergeCell ref="B38:F38"/>
    <mergeCell ref="B30:F30"/>
    <mergeCell ref="B33:F33"/>
    <mergeCell ref="I33:M33"/>
    <mergeCell ref="H32:M32"/>
    <mergeCell ref="I34:M34"/>
    <mergeCell ref="I30:M30"/>
    <mergeCell ref="B29:F29"/>
    <mergeCell ref="B39:F39"/>
    <mergeCell ref="I28:M28"/>
    <mergeCell ref="I29:M29"/>
    <mergeCell ref="I35:M35"/>
    <mergeCell ref="B11:F11"/>
    <mergeCell ref="B12:F12"/>
    <mergeCell ref="B13:F13"/>
    <mergeCell ref="B23:F23"/>
    <mergeCell ref="B21:F21"/>
    <mergeCell ref="B22:F22"/>
    <mergeCell ref="I11:M11"/>
    <mergeCell ref="I12:M12"/>
    <mergeCell ref="I13:M13"/>
    <mergeCell ref="I21:M21"/>
    <mergeCell ref="I22:M22"/>
    <mergeCell ref="I23:M23"/>
    <mergeCell ref="A1:M1"/>
    <mergeCell ref="A2:M2"/>
    <mergeCell ref="A6:F6"/>
    <mergeCell ref="H6:M6"/>
    <mergeCell ref="B9:F9"/>
    <mergeCell ref="B10:F10"/>
    <mergeCell ref="B8:F8"/>
    <mergeCell ref="I8:M8"/>
    <mergeCell ref="A4:M4"/>
    <mergeCell ref="B7:F7"/>
    <mergeCell ref="I7:M7"/>
    <mergeCell ref="I9:M9"/>
    <mergeCell ref="I10:M10"/>
    <mergeCell ref="I27:M27"/>
    <mergeCell ref="I18:M18"/>
    <mergeCell ref="B14:F14"/>
    <mergeCell ref="B15:F15"/>
    <mergeCell ref="B16:F16"/>
    <mergeCell ref="B17:F17"/>
    <mergeCell ref="B18:F18"/>
    <mergeCell ref="B19:F19"/>
    <mergeCell ref="B20:F20"/>
    <mergeCell ref="B27:F27"/>
    <mergeCell ref="I19:M19"/>
    <mergeCell ref="I20:M20"/>
    <mergeCell ref="I14:M14"/>
    <mergeCell ref="I15:M15"/>
    <mergeCell ref="I16:M16"/>
    <mergeCell ref="I17:M17"/>
    <mergeCell ref="B26:F26"/>
    <mergeCell ref="I24:M24"/>
    <mergeCell ref="I25:M25"/>
    <mergeCell ref="I26:M26"/>
    <mergeCell ref="B24:F24"/>
    <mergeCell ref="B25:F25"/>
    <mergeCell ref="A58:F58"/>
    <mergeCell ref="H58:M58"/>
    <mergeCell ref="B60:F60"/>
    <mergeCell ref="I60:M60"/>
    <mergeCell ref="B61:F61"/>
    <mergeCell ref="I61:M61"/>
    <mergeCell ref="B52:F52"/>
    <mergeCell ref="B53:F53"/>
    <mergeCell ref="B54:F54"/>
    <mergeCell ref="B55:F55"/>
    <mergeCell ref="I59:M59"/>
    <mergeCell ref="B59:F59"/>
    <mergeCell ref="I56:M56"/>
    <mergeCell ref="I52:M52"/>
    <mergeCell ref="I53:M53"/>
    <mergeCell ref="I54:M54"/>
    <mergeCell ref="I55:M55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</mergeCells>
  <phoneticPr fontId="0" type="noConversion"/>
  <dataValidations count="1">
    <dataValidation type="list" allowBlank="1" showInputMessage="1" showErrorMessage="1" sqref="B61:F82 I61:M82 B35:F56 I35:M56 B9:F30 I9:M30">
      <formula1>Teilnehmer_alle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showGridLines="0" showRowColHeaders="0" workbookViewId="0">
      <selection activeCell="D16" sqref="D16"/>
    </sheetView>
  </sheetViews>
  <sheetFormatPr baseColWidth="10" defaultRowHeight="15" x14ac:dyDescent="0.2"/>
  <cols>
    <col min="1" max="1" width="7.7109375" style="19" customWidth="1"/>
    <col min="2" max="3" width="11.42578125" style="19"/>
    <col min="4" max="4" width="10.140625" style="19" customWidth="1"/>
    <col min="5" max="5" width="15.5703125" style="19" customWidth="1"/>
    <col min="6" max="6" width="8.5703125" style="19" customWidth="1"/>
    <col min="7" max="9" width="11.42578125" style="19"/>
    <col min="10" max="10" width="21" style="19" customWidth="1"/>
    <col min="11" max="11" width="0.28515625" style="19" hidden="1" customWidth="1"/>
    <col min="12" max="12" width="11.42578125" style="19"/>
    <col min="13" max="13" width="6.5703125" style="19" customWidth="1"/>
    <col min="14" max="16384" width="11.42578125" style="19"/>
  </cols>
  <sheetData>
    <row r="1" spans="1:31" s="10" customFormat="1" ht="26.25" x14ac:dyDescent="0.4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 x14ac:dyDescent="0.3">
      <c r="A2" s="111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s="13" customFormat="1" ht="15" customHeight="1" x14ac:dyDescent="0.25"/>
    <row r="4" spans="1:31" ht="25.5" x14ac:dyDescent="0.35">
      <c r="B4" s="113" t="s">
        <v>32</v>
      </c>
      <c r="C4" s="113"/>
      <c r="D4" s="114" t="str">
        <f>'allg. Daten'!C7</f>
        <v>Verein</v>
      </c>
      <c r="E4" s="114"/>
      <c r="F4" s="114"/>
      <c r="G4" s="114"/>
      <c r="H4" s="114"/>
      <c r="I4" s="114"/>
      <c r="J4" s="114"/>
    </row>
    <row r="5" spans="1:31" ht="15.75" thickBot="1" x14ac:dyDescent="0.25"/>
    <row r="6" spans="1:31" ht="16.5" thickBot="1" x14ac:dyDescent="0.3">
      <c r="B6" s="115" t="s">
        <v>36</v>
      </c>
      <c r="C6" s="115"/>
      <c r="D6" s="103" t="str">
        <f>'allg. Daten'!C8</f>
        <v>Name</v>
      </c>
      <c r="E6" s="103"/>
      <c r="F6" s="103"/>
      <c r="G6" s="103"/>
      <c r="H6" s="104"/>
    </row>
    <row r="7" spans="1:31" ht="16.5" thickBot="1" x14ac:dyDescent="0.3">
      <c r="B7" s="20"/>
      <c r="C7" s="21" t="s">
        <v>4</v>
      </c>
      <c r="D7" s="103" t="str">
        <f>'allg. Daten'!C9</f>
        <v>Straße</v>
      </c>
      <c r="E7" s="103"/>
      <c r="F7" s="103"/>
      <c r="G7" s="103"/>
      <c r="H7" s="104"/>
    </row>
    <row r="8" spans="1:31" ht="16.5" thickBot="1" x14ac:dyDescent="0.3">
      <c r="B8" s="20"/>
      <c r="C8" s="1" t="s">
        <v>6</v>
      </c>
      <c r="D8" s="103" t="str">
        <f>'allg. Daten'!C10</f>
        <v>Ort</v>
      </c>
      <c r="E8" s="103"/>
      <c r="F8" s="103"/>
      <c r="G8" s="103"/>
      <c r="H8" s="104"/>
    </row>
    <row r="9" spans="1:31" ht="16.5" thickBot="1" x14ac:dyDescent="0.3">
      <c r="B9" s="20"/>
      <c r="C9" s="1" t="s">
        <v>7</v>
      </c>
      <c r="D9" s="103" t="str">
        <f>'allg. Daten'!C11</f>
        <v>email</v>
      </c>
      <c r="E9" s="103"/>
      <c r="F9" s="103"/>
      <c r="G9" s="103"/>
      <c r="H9" s="104"/>
    </row>
    <row r="10" spans="1:31" ht="16.5" thickBot="1" x14ac:dyDescent="0.3">
      <c r="B10" s="20"/>
      <c r="C10" s="1" t="s">
        <v>8</v>
      </c>
      <c r="D10" s="105">
        <f>'allg. Daten'!C12</f>
        <v>123457890</v>
      </c>
      <c r="E10" s="105"/>
      <c r="F10" s="105"/>
      <c r="G10" s="105"/>
      <c r="H10" s="104"/>
    </row>
    <row r="11" spans="1:31" ht="16.5" thickBot="1" x14ac:dyDescent="0.3">
      <c r="B11" s="20"/>
      <c r="C11" s="1" t="s">
        <v>9</v>
      </c>
      <c r="D11" s="106" t="str">
        <f>'allg. Daten'!C13</f>
        <v>017xxxx</v>
      </c>
      <c r="E11" s="107"/>
      <c r="F11" s="107"/>
      <c r="G11" s="107"/>
      <c r="H11" s="108"/>
    </row>
    <row r="13" spans="1:31" ht="15.75" thickBot="1" x14ac:dyDescent="0.25"/>
    <row r="14" spans="1:31" ht="39.75" customHeight="1" thickBot="1" x14ac:dyDescent="0.25">
      <c r="B14" s="20"/>
      <c r="C14" s="45"/>
      <c r="D14" s="116" t="s">
        <v>74</v>
      </c>
      <c r="E14" s="116" t="s">
        <v>37</v>
      </c>
    </row>
    <row r="15" spans="1:31" ht="17.45" customHeight="1" thickBot="1" x14ac:dyDescent="0.3">
      <c r="B15" s="119" t="s">
        <v>38</v>
      </c>
      <c r="C15" s="120"/>
      <c r="D15" s="117">
        <f>COUNTIF((Meldeformular!B7:B106),"&gt;""")</f>
        <v>0</v>
      </c>
      <c r="E15" s="118">
        <f>SUM(Meldeformular!K7:K106)</f>
        <v>0</v>
      </c>
      <c r="F15" s="20"/>
    </row>
    <row r="16" spans="1:31" ht="17.45" customHeight="1" x14ac:dyDescent="0.2">
      <c r="C16" s="20"/>
      <c r="E16" s="20"/>
      <c r="F16" s="20"/>
    </row>
    <row r="17" spans="2:7" s="50" customFormat="1" ht="20.100000000000001" customHeight="1" x14ac:dyDescent="0.25">
      <c r="B17" s="19"/>
      <c r="C17" s="19"/>
      <c r="D17" s="19"/>
      <c r="E17" s="19"/>
      <c r="F17" s="19"/>
      <c r="G17" s="19"/>
    </row>
  </sheetData>
  <sheetProtection algorithmName="SHA-512" hashValue="gYhXYWrg0dq6ojouJbTTbbQnguOjmwbAChMVVdiqy/+4g+KguSzlLMHM1us7I7sOJUyVYjb1gk2DcmXV4dj3CQ==" saltValue="utqzJ2hswNSVlDAiAMeXrA==" spinCount="100000" sheet="1" objects="1" scenarios="1" selectLockedCells="1"/>
  <mergeCells count="12">
    <mergeCell ref="A1:M1"/>
    <mergeCell ref="A2:M2"/>
    <mergeCell ref="D7:H7"/>
    <mergeCell ref="B4:C4"/>
    <mergeCell ref="D4:J4"/>
    <mergeCell ref="B6:C6"/>
    <mergeCell ref="D6:H6"/>
    <mergeCell ref="D8:H8"/>
    <mergeCell ref="D9:H9"/>
    <mergeCell ref="D10:H10"/>
    <mergeCell ref="D11:H11"/>
    <mergeCell ref="B15:C15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2016-11-20T13:52:17Z</dcterms:modified>
</cp:coreProperties>
</file>