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8800" windowHeight="16440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Meldeformular!$B$7:$B$104</definedName>
    <definedName name="Namen2">Meldeformular!$B$6:$C$24</definedName>
    <definedName name="Teilnehmer">Meldeformular!$AK$7:$AK$104</definedName>
    <definedName name="Teilnehmer_alle">OFFSET(Meldeformular!$AK$7,,,COUNTIF(Meldeformular!$AK$7:$AK$106,"&gt;"""),)</definedName>
    <definedName name="Teilnehmer_GK_groß">OFFSET(Meldeformular!#REF!,,,COUNTIF(Meldeformular!#REF!,"&gt;"""),)</definedName>
    <definedName name="Teilnehmer_GK_klein">OFFSET(Meldeformular!#REF!,,,COUNTIF(Meldeformular!#REF!,"&gt;"""),)</definedName>
    <definedName name="Teilnehmer_PK_AK">OFFSET(Meldeformular!#REF!,,,COUNTIF(Meldeformular!#REF!,"&gt;"""),)</definedName>
    <definedName name="Teilnehmer_PK_Exp">OFFSET(Meldeformular!#REF!,,,COUNTIF(Meldeformular!#REF!,"&gt;"""),)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6" i="2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  <c r="F7"/>
  <c r="AK59" l="1"/>
  <c r="AK55"/>
  <c r="AK52"/>
  <c r="AK51"/>
  <c r="AK47"/>
  <c r="AK43"/>
  <c r="AK40"/>
  <c r="AK39"/>
  <c r="AK35"/>
  <c r="AK31"/>
  <c r="AK28"/>
  <c r="AK27"/>
  <c r="AK23"/>
  <c r="AK19"/>
  <c r="AK12"/>
  <c r="AK11"/>
  <c r="AK10"/>
  <c r="AK6"/>
  <c r="AK7"/>
  <c r="S103"/>
  <c r="T103" s="1"/>
  <c r="L103" s="1"/>
  <c r="P103" s="1"/>
  <c r="S95"/>
  <c r="T95" s="1"/>
  <c r="L95" s="1"/>
  <c r="P95" s="1"/>
  <c r="S91"/>
  <c r="T91" s="1"/>
  <c r="L91" s="1"/>
  <c r="P91" s="1"/>
  <c r="S87"/>
  <c r="T87" s="1"/>
  <c r="L87" s="1"/>
  <c r="P87" s="1"/>
  <c r="S79"/>
  <c r="T79" s="1"/>
  <c r="L79" s="1"/>
  <c r="P79" s="1"/>
  <c r="S75"/>
  <c r="T75" s="1"/>
  <c r="L75" s="1"/>
  <c r="P75" s="1"/>
  <c r="S67"/>
  <c r="T67" s="1"/>
  <c r="L67" s="1"/>
  <c r="P67" s="1"/>
  <c r="S63"/>
  <c r="S59"/>
  <c r="S58"/>
  <c r="S57"/>
  <c r="T57" s="1"/>
  <c r="L57" s="1"/>
  <c r="P57" s="1"/>
  <c r="S56"/>
  <c r="T56" s="1"/>
  <c r="L56" s="1"/>
  <c r="P56" s="1"/>
  <c r="S55"/>
  <c r="S54"/>
  <c r="S53"/>
  <c r="T53" s="1"/>
  <c r="L53" s="1"/>
  <c r="P53" s="1"/>
  <c r="S52"/>
  <c r="T52" s="1"/>
  <c r="L52" s="1"/>
  <c r="P52" s="1"/>
  <c r="S51"/>
  <c r="S50"/>
  <c r="S49"/>
  <c r="T49" s="1"/>
  <c r="L49" s="1"/>
  <c r="P49" s="1"/>
  <c r="S48"/>
  <c r="T48" s="1"/>
  <c r="L48" s="1"/>
  <c r="P48" s="1"/>
  <c r="S47"/>
  <c r="S46"/>
  <c r="S45"/>
  <c r="S44"/>
  <c r="T44" s="1"/>
  <c r="L44" s="1"/>
  <c r="P44" s="1"/>
  <c r="S43"/>
  <c r="S42"/>
  <c r="S41"/>
  <c r="S40"/>
  <c r="T40" s="1"/>
  <c r="L40" s="1"/>
  <c r="P40" s="1"/>
  <c r="S39"/>
  <c r="S38"/>
  <c r="S37"/>
  <c r="T37" s="1"/>
  <c r="L37" s="1"/>
  <c r="P37" s="1"/>
  <c r="S36"/>
  <c r="T36" s="1"/>
  <c r="L36" s="1"/>
  <c r="P36" s="1"/>
  <c r="S35"/>
  <c r="S34"/>
  <c r="S33"/>
  <c r="S32"/>
  <c r="T32" s="1"/>
  <c r="L32" s="1"/>
  <c r="P32" s="1"/>
  <c r="S31"/>
  <c r="S30"/>
  <c r="S29"/>
  <c r="T29" s="1"/>
  <c r="L29" s="1"/>
  <c r="P29" s="1"/>
  <c r="S28"/>
  <c r="T28" s="1"/>
  <c r="L28" s="1"/>
  <c r="P28" s="1"/>
  <c r="S27"/>
  <c r="S26"/>
  <c r="S25"/>
  <c r="S24"/>
  <c r="T24" s="1"/>
  <c r="L24" s="1"/>
  <c r="P24" s="1"/>
  <c r="S23"/>
  <c r="S22"/>
  <c r="S21"/>
  <c r="S20"/>
  <c r="T20" s="1"/>
  <c r="L20" s="1"/>
  <c r="P20" s="1"/>
  <c r="S19"/>
  <c r="S18"/>
  <c r="S17"/>
  <c r="S15"/>
  <c r="S14"/>
  <c r="S13"/>
  <c r="T13" s="1"/>
  <c r="L13" s="1"/>
  <c r="P13" s="1"/>
  <c r="S12"/>
  <c r="S11"/>
  <c r="S10"/>
  <c r="S9"/>
  <c r="S8"/>
  <c r="S7"/>
  <c r="S6"/>
  <c r="D15" i="6"/>
  <c r="AK13" i="2"/>
  <c r="AK14"/>
  <c r="AK15"/>
  <c r="AK16"/>
  <c r="AK1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8"/>
  <c r="AK57"/>
  <c r="AK56"/>
  <c r="AK54"/>
  <c r="AK53"/>
  <c r="AK50"/>
  <c r="AK49"/>
  <c r="AK48"/>
  <c r="AK46"/>
  <c r="AK45"/>
  <c r="AK44"/>
  <c r="AK42"/>
  <c r="AK41"/>
  <c r="AK38"/>
  <c r="AK37"/>
  <c r="AK36"/>
  <c r="AK34"/>
  <c r="AK33"/>
  <c r="AK32"/>
  <c r="AK30"/>
  <c r="AK29"/>
  <c r="AK26"/>
  <c r="AK25"/>
  <c r="AK24"/>
  <c r="AK22"/>
  <c r="AK21"/>
  <c r="AK20"/>
  <c r="AK18"/>
  <c r="AK2"/>
  <c r="S106"/>
  <c r="T106" s="1"/>
  <c r="L106" s="1"/>
  <c r="P106" s="1"/>
  <c r="S105"/>
  <c r="S104"/>
  <c r="S102"/>
  <c r="S101"/>
  <c r="T101" s="1"/>
  <c r="L101" s="1"/>
  <c r="P101" s="1"/>
  <c r="S100"/>
  <c r="T100" s="1"/>
  <c r="L100" s="1"/>
  <c r="P100" s="1"/>
  <c r="S99"/>
  <c r="T99" s="1"/>
  <c r="L99" s="1"/>
  <c r="P99" s="1"/>
  <c r="S98"/>
  <c r="T98" s="1"/>
  <c r="L98" s="1"/>
  <c r="S97"/>
  <c r="T97" s="1"/>
  <c r="L97" s="1"/>
  <c r="P97" s="1"/>
  <c r="S96"/>
  <c r="S94"/>
  <c r="T94" s="1"/>
  <c r="L94" s="1"/>
  <c r="S93"/>
  <c r="T93" s="1"/>
  <c r="L93" s="1"/>
  <c r="S92"/>
  <c r="S90"/>
  <c r="T90" s="1"/>
  <c r="L90" s="1"/>
  <c r="S89"/>
  <c r="S88"/>
  <c r="S86"/>
  <c r="T86" s="1"/>
  <c r="L86" s="1"/>
  <c r="P86" s="1"/>
  <c r="S85"/>
  <c r="S84"/>
  <c r="T84" s="1"/>
  <c r="L84" s="1"/>
  <c r="P84" s="1"/>
  <c r="S83"/>
  <c r="T83" s="1"/>
  <c r="L83" s="1"/>
  <c r="P83" s="1"/>
  <c r="S82"/>
  <c r="T82" s="1"/>
  <c r="L82" s="1"/>
  <c r="P82" s="1"/>
  <c r="S81"/>
  <c r="T81" s="1"/>
  <c r="L81" s="1"/>
  <c r="P81" s="1"/>
  <c r="S80"/>
  <c r="S78"/>
  <c r="S77"/>
  <c r="T77" s="1"/>
  <c r="L77" s="1"/>
  <c r="S76"/>
  <c r="T76" s="1"/>
  <c r="L76" s="1"/>
  <c r="P76" s="1"/>
  <c r="S74"/>
  <c r="T74" s="1"/>
  <c r="L74" s="1"/>
  <c r="S73"/>
  <c r="S72"/>
  <c r="T72" s="1"/>
  <c r="L72" s="1"/>
  <c r="P72" s="1"/>
  <c r="S71"/>
  <c r="T71" s="1"/>
  <c r="L71" s="1"/>
  <c r="P71" s="1"/>
  <c r="S70"/>
  <c r="S69"/>
  <c r="S68"/>
  <c r="T68" s="1"/>
  <c r="L68" s="1"/>
  <c r="P68" s="1"/>
  <c r="S66"/>
  <c r="T66" s="1"/>
  <c r="L66" s="1"/>
  <c r="P66" s="1"/>
  <c r="S65"/>
  <c r="T65" s="1"/>
  <c r="L65" s="1"/>
  <c r="P65" s="1"/>
  <c r="S64"/>
  <c r="S62"/>
  <c r="T62" s="1"/>
  <c r="L62" s="1"/>
  <c r="P62" s="1"/>
  <c r="S61"/>
  <c r="S60"/>
  <c r="S16"/>
  <c r="T61"/>
  <c r="L61" s="1"/>
  <c r="P61" s="1"/>
  <c r="T63"/>
  <c r="L63" s="1"/>
  <c r="P63" s="1"/>
  <c r="T69"/>
  <c r="L69" s="1"/>
  <c r="P69" s="1"/>
  <c r="T73"/>
  <c r="L73" s="1"/>
  <c r="P73" s="1"/>
  <c r="T85"/>
  <c r="L85" s="1"/>
  <c r="P85" s="1"/>
  <c r="T89"/>
  <c r="L89" s="1"/>
  <c r="P89" s="1"/>
  <c r="T105"/>
  <c r="L105" s="1"/>
  <c r="P105" s="1"/>
  <c r="T70"/>
  <c r="L70" s="1"/>
  <c r="P70" s="1"/>
  <c r="T78"/>
  <c r="L78" s="1"/>
  <c r="T102"/>
  <c r="L102" s="1"/>
  <c r="P102" s="1"/>
  <c r="A4" i="5"/>
  <c r="A4" i="3"/>
  <c r="A4" i="4"/>
  <c r="A3" i="2"/>
  <c r="AK8"/>
  <c r="AB106"/>
  <c r="AA106"/>
  <c r="AC106"/>
  <c r="X106"/>
  <c r="W106"/>
  <c r="V106"/>
  <c r="U106"/>
  <c r="O106"/>
  <c r="O105"/>
  <c r="O104"/>
  <c r="O103"/>
  <c r="O102" s="1"/>
  <c r="O101" s="1"/>
  <c r="O100"/>
  <c r="O99" s="1"/>
  <c r="O98" s="1"/>
  <c r="O97" s="1"/>
  <c r="O96" s="1"/>
  <c r="O95" s="1"/>
  <c r="O94" s="1"/>
  <c r="O93" s="1"/>
  <c r="O92" s="1"/>
  <c r="O91" s="1"/>
  <c r="O90" s="1"/>
  <c r="O89" s="1"/>
  <c r="O88" s="1"/>
  <c r="O87" s="1"/>
  <c r="O86" s="1"/>
  <c r="O85" s="1"/>
  <c r="O84" s="1"/>
  <c r="O83" s="1"/>
  <c r="O82" s="1"/>
  <c r="O81" s="1"/>
  <c r="O80" s="1"/>
  <c r="O79" s="1"/>
  <c r="O78" s="1"/>
  <c r="O77" s="1"/>
  <c r="O76" s="1"/>
  <c r="O75" s="1"/>
  <c r="O74" s="1"/>
  <c r="O73" s="1"/>
  <c r="O72" s="1"/>
  <c r="O71" s="1"/>
  <c r="O70" s="1"/>
  <c r="O69" s="1"/>
  <c r="O68" s="1"/>
  <c r="O67" s="1"/>
  <c r="O66" s="1"/>
  <c r="O65" s="1"/>
  <c r="O64" s="1"/>
  <c r="O63" s="1"/>
  <c r="O62" s="1"/>
  <c r="O61" s="1"/>
  <c r="O60" s="1"/>
  <c r="O59" s="1"/>
  <c r="O58" s="1"/>
  <c r="O57" s="1"/>
  <c r="O56" s="1"/>
  <c r="O55" s="1"/>
  <c r="O54" s="1"/>
  <c r="O53" s="1"/>
  <c r="O52" s="1"/>
  <c r="O51" s="1"/>
  <c r="O50" s="1"/>
  <c r="O49" s="1"/>
  <c r="O48" s="1"/>
  <c r="O47" s="1"/>
  <c r="O46" s="1"/>
  <c r="O45" s="1"/>
  <c r="O44" s="1"/>
  <c r="O43" s="1"/>
  <c r="O42" s="1"/>
  <c r="O41" s="1"/>
  <c r="O40" s="1"/>
  <c r="O39" s="1"/>
  <c r="O38" s="1"/>
  <c r="O37" s="1"/>
  <c r="O36" s="1"/>
  <c r="O35" s="1"/>
  <c r="O34" s="1"/>
  <c r="O33" s="1"/>
  <c r="O32" s="1"/>
  <c r="O31" s="1"/>
  <c r="O30" s="1"/>
  <c r="O29" s="1"/>
  <c r="O28" s="1"/>
  <c r="O27" s="1"/>
  <c r="O26" s="1"/>
  <c r="O25" s="1"/>
  <c r="O24" s="1"/>
  <c r="O23" s="1"/>
  <c r="O22" s="1"/>
  <c r="O21" s="1"/>
  <c r="O20" s="1"/>
  <c r="O19" s="1"/>
  <c r="O18" s="1"/>
  <c r="O17" s="1"/>
  <c r="O16" s="1"/>
  <c r="O15" s="1"/>
  <c r="O14" s="1"/>
  <c r="O13" s="1"/>
  <c r="O12" s="1"/>
  <c r="O11" s="1"/>
  <c r="O10" s="1"/>
  <c r="O9" s="1"/>
  <c r="O8" s="1"/>
  <c r="O7" s="1"/>
  <c r="O6" s="1"/>
  <c r="N106"/>
  <c r="M106"/>
  <c r="AB105"/>
  <c r="AA105"/>
  <c r="X105"/>
  <c r="W105"/>
  <c r="V105"/>
  <c r="U105"/>
  <c r="N105"/>
  <c r="M105"/>
  <c r="AB104"/>
  <c r="AA104"/>
  <c r="AC104" s="1"/>
  <c r="X104"/>
  <c r="W104"/>
  <c r="V104"/>
  <c r="U104"/>
  <c r="N104"/>
  <c r="M104"/>
  <c r="M103" s="1"/>
  <c r="M102" s="1"/>
  <c r="AB103"/>
  <c r="AA103"/>
  <c r="AC103"/>
  <c r="X103"/>
  <c r="W103"/>
  <c r="V103"/>
  <c r="U103"/>
  <c r="N103"/>
  <c r="AB102"/>
  <c r="AA102"/>
  <c r="AC102" s="1"/>
  <c r="X102"/>
  <c r="W102"/>
  <c r="V102"/>
  <c r="U102"/>
  <c r="N102"/>
  <c r="N101" s="1"/>
  <c r="AB101"/>
  <c r="AA101"/>
  <c r="AC101"/>
  <c r="X101"/>
  <c r="W101"/>
  <c r="V101"/>
  <c r="U101"/>
  <c r="Y101" s="1"/>
  <c r="M101"/>
  <c r="AB100"/>
  <c r="AA100"/>
  <c r="AC100"/>
  <c r="X100"/>
  <c r="W100"/>
  <c r="V100"/>
  <c r="U100"/>
  <c r="N100"/>
  <c r="M100"/>
  <c r="M99" s="1"/>
  <c r="M98" s="1"/>
  <c r="M97" s="1"/>
  <c r="M96" s="1"/>
  <c r="AB99"/>
  <c r="AA99"/>
  <c r="AC99" s="1"/>
  <c r="X99"/>
  <c r="W99"/>
  <c r="V99"/>
  <c r="U99"/>
  <c r="N99"/>
  <c r="N98" s="1"/>
  <c r="N97" s="1"/>
  <c r="N96" s="1"/>
  <c r="N95" s="1"/>
  <c r="N94" s="1"/>
  <c r="N93" s="1"/>
  <c r="N92" s="1"/>
  <c r="N91" s="1"/>
  <c r="N90" s="1"/>
  <c r="N89" s="1"/>
  <c r="N88" s="1"/>
  <c r="N87" s="1"/>
  <c r="N86" s="1"/>
  <c r="N85" s="1"/>
  <c r="N84" s="1"/>
  <c r="N83" s="1"/>
  <c r="N82" s="1"/>
  <c r="N81" s="1"/>
  <c r="N80" s="1"/>
  <c r="N79" s="1"/>
  <c r="N78" s="1"/>
  <c r="N77" s="1"/>
  <c r="N76" s="1"/>
  <c r="N75" s="1"/>
  <c r="N74" s="1"/>
  <c r="N73" s="1"/>
  <c r="N72" s="1"/>
  <c r="N71" s="1"/>
  <c r="N70" s="1"/>
  <c r="N69" s="1"/>
  <c r="N68" s="1"/>
  <c r="N67" s="1"/>
  <c r="N66" s="1"/>
  <c r="N65" s="1"/>
  <c r="N64" s="1"/>
  <c r="N63" s="1"/>
  <c r="N62" s="1"/>
  <c r="N61" s="1"/>
  <c r="N60" s="1"/>
  <c r="N59" s="1"/>
  <c r="N58" s="1"/>
  <c r="N57" s="1"/>
  <c r="N56" s="1"/>
  <c r="N55" s="1"/>
  <c r="N54" s="1"/>
  <c r="N53" s="1"/>
  <c r="N52" s="1"/>
  <c r="N51" s="1"/>
  <c r="N50" s="1"/>
  <c r="N49" s="1"/>
  <c r="N48" s="1"/>
  <c r="N47" s="1"/>
  <c r="N46" s="1"/>
  <c r="N45" s="1"/>
  <c r="N44" s="1"/>
  <c r="N43" s="1"/>
  <c r="N42" s="1"/>
  <c r="N41" s="1"/>
  <c r="N40" s="1"/>
  <c r="N39" s="1"/>
  <c r="N38" s="1"/>
  <c r="N37" s="1"/>
  <c r="N36" s="1"/>
  <c r="N35" s="1"/>
  <c r="N34" s="1"/>
  <c r="N33" s="1"/>
  <c r="N32" s="1"/>
  <c r="N31" s="1"/>
  <c r="N30" s="1"/>
  <c r="N29" s="1"/>
  <c r="N28" s="1"/>
  <c r="N27" s="1"/>
  <c r="N26" s="1"/>
  <c r="N25" s="1"/>
  <c r="N24" s="1"/>
  <c r="N23" s="1"/>
  <c r="N22" s="1"/>
  <c r="N21" s="1"/>
  <c r="N20" s="1"/>
  <c r="N19" s="1"/>
  <c r="N18" s="1"/>
  <c r="N17" s="1"/>
  <c r="N16" s="1"/>
  <c r="N15" s="1"/>
  <c r="N14" s="1"/>
  <c r="N13" s="1"/>
  <c r="N12" s="1"/>
  <c r="N11" s="1"/>
  <c r="N10" s="1"/>
  <c r="N9" s="1"/>
  <c r="N8" s="1"/>
  <c r="N7" s="1"/>
  <c r="N6" s="1"/>
  <c r="AB98"/>
  <c r="AA98"/>
  <c r="AC98" s="1"/>
  <c r="X98"/>
  <c r="W98"/>
  <c r="V98"/>
  <c r="U98"/>
  <c r="AB97"/>
  <c r="AA97"/>
  <c r="AC97" s="1"/>
  <c r="X97"/>
  <c r="W97"/>
  <c r="V97"/>
  <c r="U97"/>
  <c r="AB96"/>
  <c r="AA96"/>
  <c r="X96"/>
  <c r="W96"/>
  <c r="V96"/>
  <c r="U96"/>
  <c r="Y96" s="1"/>
  <c r="Z96" s="1"/>
  <c r="AB95"/>
  <c r="AA95"/>
  <c r="AC95" s="1"/>
  <c r="X95"/>
  <c r="W95"/>
  <c r="V95"/>
  <c r="U95"/>
  <c r="M95"/>
  <c r="M94" s="1"/>
  <c r="M93" s="1"/>
  <c r="M92" s="1"/>
  <c r="M91" s="1"/>
  <c r="M90" s="1"/>
  <c r="M89" s="1"/>
  <c r="M88" s="1"/>
  <c r="M87" s="1"/>
  <c r="M86" s="1"/>
  <c r="M85" s="1"/>
  <c r="M84" s="1"/>
  <c r="M83" s="1"/>
  <c r="M82" s="1"/>
  <c r="M81" s="1"/>
  <c r="M80" s="1"/>
  <c r="M79" s="1"/>
  <c r="M78" s="1"/>
  <c r="M77" s="1"/>
  <c r="M76" s="1"/>
  <c r="M75" s="1"/>
  <c r="M74" s="1"/>
  <c r="M73" s="1"/>
  <c r="M72" s="1"/>
  <c r="M71" s="1"/>
  <c r="M70" s="1"/>
  <c r="M69" s="1"/>
  <c r="M68" s="1"/>
  <c r="M67" s="1"/>
  <c r="M66" s="1"/>
  <c r="M65" s="1"/>
  <c r="M64" s="1"/>
  <c r="M63" s="1"/>
  <c r="M62" s="1"/>
  <c r="M61" s="1"/>
  <c r="M60" s="1"/>
  <c r="M59" s="1"/>
  <c r="M58" s="1"/>
  <c r="M57" s="1"/>
  <c r="M56" s="1"/>
  <c r="M55" s="1"/>
  <c r="M54" s="1"/>
  <c r="M53" s="1"/>
  <c r="M52" s="1"/>
  <c r="M51" s="1"/>
  <c r="M50" s="1"/>
  <c r="M49" s="1"/>
  <c r="M48" s="1"/>
  <c r="M47" s="1"/>
  <c r="M46" s="1"/>
  <c r="M45" s="1"/>
  <c r="M44" s="1"/>
  <c r="M43" s="1"/>
  <c r="M42" s="1"/>
  <c r="M41" s="1"/>
  <c r="M40" s="1"/>
  <c r="M39" s="1"/>
  <c r="M38" s="1"/>
  <c r="M37" s="1"/>
  <c r="M36" s="1"/>
  <c r="M35" s="1"/>
  <c r="M34" s="1"/>
  <c r="M33" s="1"/>
  <c r="M32" s="1"/>
  <c r="M31" s="1"/>
  <c r="M30" s="1"/>
  <c r="M29" s="1"/>
  <c r="M28" s="1"/>
  <c r="M27" s="1"/>
  <c r="M26" s="1"/>
  <c r="M25" s="1"/>
  <c r="M24" s="1"/>
  <c r="M23" s="1"/>
  <c r="M22" s="1"/>
  <c r="M21" s="1"/>
  <c r="M20" s="1"/>
  <c r="M19" s="1"/>
  <c r="M18" s="1"/>
  <c r="M17" s="1"/>
  <c r="M16" s="1"/>
  <c r="M15" s="1"/>
  <c r="M14" s="1"/>
  <c r="M13" s="1"/>
  <c r="M12" s="1"/>
  <c r="M11" s="1"/>
  <c r="M10" s="1"/>
  <c r="M9" s="1"/>
  <c r="M8" s="1"/>
  <c r="M7" s="1"/>
  <c r="M6" s="1"/>
  <c r="AB94"/>
  <c r="AA94"/>
  <c r="AC94"/>
  <c r="X94"/>
  <c r="W94"/>
  <c r="V94"/>
  <c r="U94"/>
  <c r="AB93"/>
  <c r="AA93"/>
  <c r="AC93" s="1"/>
  <c r="X93"/>
  <c r="W93"/>
  <c r="V93"/>
  <c r="U93"/>
  <c r="AB92"/>
  <c r="AA92"/>
  <c r="X92"/>
  <c r="W92"/>
  <c r="V92"/>
  <c r="U92"/>
  <c r="AB91"/>
  <c r="AA91"/>
  <c r="AC91"/>
  <c r="X91"/>
  <c r="W91"/>
  <c r="V91"/>
  <c r="U91"/>
  <c r="AB90"/>
  <c r="AA90"/>
  <c r="X90"/>
  <c r="W90"/>
  <c r="V90"/>
  <c r="U90"/>
  <c r="AB89"/>
  <c r="AA89"/>
  <c r="AC89"/>
  <c r="X89"/>
  <c r="W89"/>
  <c r="V89"/>
  <c r="U89"/>
  <c r="Y89" s="1"/>
  <c r="Z89" s="1"/>
  <c r="AB88"/>
  <c r="AA88"/>
  <c r="X88"/>
  <c r="W88"/>
  <c r="V88"/>
  <c r="U88"/>
  <c r="AB87"/>
  <c r="AA87"/>
  <c r="AC87"/>
  <c r="X87"/>
  <c r="W87"/>
  <c r="V87"/>
  <c r="U87"/>
  <c r="Y87" s="1"/>
  <c r="Z87" s="1"/>
  <c r="AB86"/>
  <c r="AA86"/>
  <c r="AC86" s="1"/>
  <c r="X86"/>
  <c r="W86"/>
  <c r="V86"/>
  <c r="U86"/>
  <c r="Y86"/>
  <c r="Z86" s="1"/>
  <c r="AB85"/>
  <c r="AA85"/>
  <c r="AC85"/>
  <c r="X85"/>
  <c r="W85"/>
  <c r="V85"/>
  <c r="U85"/>
  <c r="AB84"/>
  <c r="AA84"/>
  <c r="AC84" s="1"/>
  <c r="X84"/>
  <c r="W84"/>
  <c r="V84"/>
  <c r="U84"/>
  <c r="AB83"/>
  <c r="AA83"/>
  <c r="X83"/>
  <c r="W83"/>
  <c r="V83"/>
  <c r="U83"/>
  <c r="Y83"/>
  <c r="Z83" s="1"/>
  <c r="AB82"/>
  <c r="AA82"/>
  <c r="AC82"/>
  <c r="X82"/>
  <c r="W82"/>
  <c r="V82"/>
  <c r="U82"/>
  <c r="AB81"/>
  <c r="AA81"/>
  <c r="AC81" s="1"/>
  <c r="X81"/>
  <c r="W81"/>
  <c r="V81"/>
  <c r="Y81" s="1"/>
  <c r="U81"/>
  <c r="AB80"/>
  <c r="AA80"/>
  <c r="AC80" s="1"/>
  <c r="X80"/>
  <c r="W80"/>
  <c r="V80"/>
  <c r="U80"/>
  <c r="AB79"/>
  <c r="AA79"/>
  <c r="AC79"/>
  <c r="X79"/>
  <c r="W79"/>
  <c r="V79"/>
  <c r="U79"/>
  <c r="AB78"/>
  <c r="AA78"/>
  <c r="AC78" s="1"/>
  <c r="X78"/>
  <c r="W78"/>
  <c r="V78"/>
  <c r="U78"/>
  <c r="Y78" s="1"/>
  <c r="Z78" s="1"/>
  <c r="AB77"/>
  <c r="AA77"/>
  <c r="AC77"/>
  <c r="X77"/>
  <c r="W77"/>
  <c r="V77"/>
  <c r="U77"/>
  <c r="Y77" s="1"/>
  <c r="Z77" s="1"/>
  <c r="AB76"/>
  <c r="AA76"/>
  <c r="AC76" s="1"/>
  <c r="X76"/>
  <c r="W76"/>
  <c r="V76"/>
  <c r="U76"/>
  <c r="AB75"/>
  <c r="AA75"/>
  <c r="X75"/>
  <c r="W75"/>
  <c r="V75"/>
  <c r="U75"/>
  <c r="AB74"/>
  <c r="AA74"/>
  <c r="AC74"/>
  <c r="X74"/>
  <c r="W74"/>
  <c r="V74"/>
  <c r="U74"/>
  <c r="AB73"/>
  <c r="AA73"/>
  <c r="AC73" s="1"/>
  <c r="X73"/>
  <c r="W73"/>
  <c r="V73"/>
  <c r="Y73" s="1"/>
  <c r="Z73" s="1"/>
  <c r="U73"/>
  <c r="AB72"/>
  <c r="AA72"/>
  <c r="AC72" s="1"/>
  <c r="X72"/>
  <c r="W72"/>
  <c r="V72"/>
  <c r="U72"/>
  <c r="AB71"/>
  <c r="AA71"/>
  <c r="X71"/>
  <c r="W71"/>
  <c r="V71"/>
  <c r="Y71" s="1"/>
  <c r="Z71" s="1"/>
  <c r="U71"/>
  <c r="AB70"/>
  <c r="AA70"/>
  <c r="AC70" s="1"/>
  <c r="X70"/>
  <c r="W70"/>
  <c r="V70"/>
  <c r="U70"/>
  <c r="AB69"/>
  <c r="AA69"/>
  <c r="AC69" s="1"/>
  <c r="X69"/>
  <c r="W69"/>
  <c r="V69"/>
  <c r="U69"/>
  <c r="AB68"/>
  <c r="AA68"/>
  <c r="AC68" s="1"/>
  <c r="X68"/>
  <c r="W68"/>
  <c r="V68"/>
  <c r="U68"/>
  <c r="AB67"/>
  <c r="AA67"/>
  <c r="AC67" s="1"/>
  <c r="X67"/>
  <c r="W67"/>
  <c r="V67"/>
  <c r="U67"/>
  <c r="AB66"/>
  <c r="AA66"/>
  <c r="X66"/>
  <c r="W66"/>
  <c r="V66"/>
  <c r="U66"/>
  <c r="AB65"/>
  <c r="AA65"/>
  <c r="AC65" s="1"/>
  <c r="X65"/>
  <c r="W65"/>
  <c r="V65"/>
  <c r="Y65" s="1"/>
  <c r="Z65" s="1"/>
  <c r="U65"/>
  <c r="AB64"/>
  <c r="AA64"/>
  <c r="AC64"/>
  <c r="X64"/>
  <c r="W64"/>
  <c r="V64"/>
  <c r="U64"/>
  <c r="AB63"/>
  <c r="AA63"/>
  <c r="AC63" s="1"/>
  <c r="X63"/>
  <c r="W63"/>
  <c r="V63"/>
  <c r="U63"/>
  <c r="AB62"/>
  <c r="AA62"/>
  <c r="AC62" s="1"/>
  <c r="X62"/>
  <c r="W62"/>
  <c r="V62"/>
  <c r="U62"/>
  <c r="AB61"/>
  <c r="AA61"/>
  <c r="AC61" s="1"/>
  <c r="X61"/>
  <c r="W61"/>
  <c r="V61"/>
  <c r="U61"/>
  <c r="Y61"/>
  <c r="Z61" s="1"/>
  <c r="AB60"/>
  <c r="AA60"/>
  <c r="X60"/>
  <c r="W60"/>
  <c r="Y60" s="1"/>
  <c r="Z60" s="1"/>
  <c r="V60"/>
  <c r="U60"/>
  <c r="AB59"/>
  <c r="AA59"/>
  <c r="AC59"/>
  <c r="X59"/>
  <c r="W59"/>
  <c r="V59"/>
  <c r="U59"/>
  <c r="AB58"/>
  <c r="AA58"/>
  <c r="AC58" s="1"/>
  <c r="X58"/>
  <c r="W58"/>
  <c r="V58"/>
  <c r="U58"/>
  <c r="AB57"/>
  <c r="AA57"/>
  <c r="AC57" s="1"/>
  <c r="X57"/>
  <c r="W57"/>
  <c r="V57"/>
  <c r="U57"/>
  <c r="AB56"/>
  <c r="AA56"/>
  <c r="AC56"/>
  <c r="X56"/>
  <c r="W56"/>
  <c r="V56"/>
  <c r="U56"/>
  <c r="AB55"/>
  <c r="AA55"/>
  <c r="AC55" s="1"/>
  <c r="X55"/>
  <c r="W55"/>
  <c r="V55"/>
  <c r="U55"/>
  <c r="AB54"/>
  <c r="AA54"/>
  <c r="AC54" s="1"/>
  <c r="X54"/>
  <c r="W54"/>
  <c r="V54"/>
  <c r="U54"/>
  <c r="AB53"/>
  <c r="AA53"/>
  <c r="AC53" s="1"/>
  <c r="X53"/>
  <c r="W53"/>
  <c r="V53"/>
  <c r="U53"/>
  <c r="AB52"/>
  <c r="AA52"/>
  <c r="X52"/>
  <c r="W52"/>
  <c r="V52"/>
  <c r="U52"/>
  <c r="AB51"/>
  <c r="AA51"/>
  <c r="AC51"/>
  <c r="X51"/>
  <c r="W51"/>
  <c r="V51"/>
  <c r="U51"/>
  <c r="AB50"/>
  <c r="AA50"/>
  <c r="AC50" s="1"/>
  <c r="X50"/>
  <c r="W50"/>
  <c r="V50"/>
  <c r="U50"/>
  <c r="AB49"/>
  <c r="AA49"/>
  <c r="AC49" s="1"/>
  <c r="X49"/>
  <c r="W49"/>
  <c r="V49"/>
  <c r="U49"/>
  <c r="AB48"/>
  <c r="AA48"/>
  <c r="AC48"/>
  <c r="X48"/>
  <c r="W48"/>
  <c r="V48"/>
  <c r="U48"/>
  <c r="AB47"/>
  <c r="AA47"/>
  <c r="AC47" s="1"/>
  <c r="X47"/>
  <c r="W47"/>
  <c r="V47"/>
  <c r="U47"/>
  <c r="AB46"/>
  <c r="AA46"/>
  <c r="AC46" s="1"/>
  <c r="X46"/>
  <c r="W46"/>
  <c r="V46"/>
  <c r="U46"/>
  <c r="AB45"/>
  <c r="AA45"/>
  <c r="AC45" s="1"/>
  <c r="X45"/>
  <c r="W45"/>
  <c r="V45"/>
  <c r="U45"/>
  <c r="AB44"/>
  <c r="AA44"/>
  <c r="X44"/>
  <c r="W44"/>
  <c r="V44"/>
  <c r="U44"/>
  <c r="AB43"/>
  <c r="AA43"/>
  <c r="AC43"/>
  <c r="X43"/>
  <c r="W43"/>
  <c r="Y43" s="1"/>
  <c r="Z43" s="1"/>
  <c r="V43"/>
  <c r="U43"/>
  <c r="AB42"/>
  <c r="AA42"/>
  <c r="AC42" s="1"/>
  <c r="X42"/>
  <c r="W42"/>
  <c r="V42"/>
  <c r="U42"/>
  <c r="AB41"/>
  <c r="AA41"/>
  <c r="AC41" s="1"/>
  <c r="X41"/>
  <c r="W41"/>
  <c r="V41"/>
  <c r="U41"/>
  <c r="AB40"/>
  <c r="AA40"/>
  <c r="AC40"/>
  <c r="X40"/>
  <c r="W40"/>
  <c r="V40"/>
  <c r="U40"/>
  <c r="AB39"/>
  <c r="AA39"/>
  <c r="AC39" s="1"/>
  <c r="X39"/>
  <c r="Y39" s="1"/>
  <c r="Z39" s="1"/>
  <c r="W39"/>
  <c r="V39"/>
  <c r="U39"/>
  <c r="AB38"/>
  <c r="AA38"/>
  <c r="AC38"/>
  <c r="X38"/>
  <c r="W38"/>
  <c r="V38"/>
  <c r="U38"/>
  <c r="AB37"/>
  <c r="AA37"/>
  <c r="AC37" s="1"/>
  <c r="X37"/>
  <c r="W37"/>
  <c r="V37"/>
  <c r="U37"/>
  <c r="AB36"/>
  <c r="AA36"/>
  <c r="X36"/>
  <c r="W36"/>
  <c r="V36"/>
  <c r="U36"/>
  <c r="AB35"/>
  <c r="AA35"/>
  <c r="AC35"/>
  <c r="X35"/>
  <c r="W35"/>
  <c r="V35"/>
  <c r="U35"/>
  <c r="AB34"/>
  <c r="AA34"/>
  <c r="AC34" s="1"/>
  <c r="X34"/>
  <c r="W34"/>
  <c r="V34"/>
  <c r="U34"/>
  <c r="AB33"/>
  <c r="AA33"/>
  <c r="AC33" s="1"/>
  <c r="X33"/>
  <c r="W33"/>
  <c r="V33"/>
  <c r="U33"/>
  <c r="AB32"/>
  <c r="AA32"/>
  <c r="AC32"/>
  <c r="X32"/>
  <c r="W32"/>
  <c r="V32"/>
  <c r="U32"/>
  <c r="AB31"/>
  <c r="AA31"/>
  <c r="AC31" s="1"/>
  <c r="X31"/>
  <c r="W31"/>
  <c r="V31"/>
  <c r="U31"/>
  <c r="AB30"/>
  <c r="AA30"/>
  <c r="AC30"/>
  <c r="X30"/>
  <c r="W30"/>
  <c r="V30"/>
  <c r="U30"/>
  <c r="AB29"/>
  <c r="AA29"/>
  <c r="AC29" s="1"/>
  <c r="X29"/>
  <c r="W29"/>
  <c r="V29"/>
  <c r="U29"/>
  <c r="AB28"/>
  <c r="AA28"/>
  <c r="AC28"/>
  <c r="X28"/>
  <c r="W28"/>
  <c r="V28"/>
  <c r="U28"/>
  <c r="AB27"/>
  <c r="AA27"/>
  <c r="X27"/>
  <c r="W27"/>
  <c r="V27"/>
  <c r="U27"/>
  <c r="AB26"/>
  <c r="AA26"/>
  <c r="AC26"/>
  <c r="X26"/>
  <c r="W26"/>
  <c r="V26"/>
  <c r="U26"/>
  <c r="AB25"/>
  <c r="AA25"/>
  <c r="X25"/>
  <c r="W25"/>
  <c r="V25"/>
  <c r="U25"/>
  <c r="AB24"/>
  <c r="AA24"/>
  <c r="AC24"/>
  <c r="X24"/>
  <c r="W24"/>
  <c r="V24"/>
  <c r="U24"/>
  <c r="AB23"/>
  <c r="AA23"/>
  <c r="AC23" s="1"/>
  <c r="X23"/>
  <c r="W23"/>
  <c r="V23"/>
  <c r="U23"/>
  <c r="AB22"/>
  <c r="AA22"/>
  <c r="AC22" s="1"/>
  <c r="X22"/>
  <c r="W22"/>
  <c r="V22"/>
  <c r="U22"/>
  <c r="AB21"/>
  <c r="AA21"/>
  <c r="AC21"/>
  <c r="X21"/>
  <c r="W21"/>
  <c r="V21"/>
  <c r="U21"/>
  <c r="AB20"/>
  <c r="AA20"/>
  <c r="AC20"/>
  <c r="X20"/>
  <c r="W20"/>
  <c r="V20"/>
  <c r="U20"/>
  <c r="AB19"/>
  <c r="AA19"/>
  <c r="X19"/>
  <c r="W19"/>
  <c r="V19"/>
  <c r="U19"/>
  <c r="AB18"/>
  <c r="AA18"/>
  <c r="AC18"/>
  <c r="X18"/>
  <c r="W18"/>
  <c r="V18"/>
  <c r="U18"/>
  <c r="AB17"/>
  <c r="AA17"/>
  <c r="X17"/>
  <c r="W17"/>
  <c r="V17"/>
  <c r="U17"/>
  <c r="AB16"/>
  <c r="AA16"/>
  <c r="AC16" s="1"/>
  <c r="X16"/>
  <c r="W16"/>
  <c r="V16"/>
  <c r="U16"/>
  <c r="AB15"/>
  <c r="AA15"/>
  <c r="X15"/>
  <c r="W15"/>
  <c r="V15"/>
  <c r="U15"/>
  <c r="AB14"/>
  <c r="AA14"/>
  <c r="AC14"/>
  <c r="X14"/>
  <c r="W14"/>
  <c r="V14"/>
  <c r="U14"/>
  <c r="AB13"/>
  <c r="AA13"/>
  <c r="AC13" s="1"/>
  <c r="X13"/>
  <c r="W13"/>
  <c r="V13"/>
  <c r="U13"/>
  <c r="AB12"/>
  <c r="AA12"/>
  <c r="AC12"/>
  <c r="X12"/>
  <c r="W12"/>
  <c r="V12"/>
  <c r="U12"/>
  <c r="AB11"/>
  <c r="AA11"/>
  <c r="AC11" s="1"/>
  <c r="X11"/>
  <c r="W11"/>
  <c r="V11"/>
  <c r="U11"/>
  <c r="AB10"/>
  <c r="AA10"/>
  <c r="AC10"/>
  <c r="X10"/>
  <c r="W10"/>
  <c r="V10"/>
  <c r="U10"/>
  <c r="AB9"/>
  <c r="AA9"/>
  <c r="AC9"/>
  <c r="X9"/>
  <c r="W9"/>
  <c r="V9"/>
  <c r="U9"/>
  <c r="AB8"/>
  <c r="AA8"/>
  <c r="AC8"/>
  <c r="X8"/>
  <c r="W8"/>
  <c r="V8"/>
  <c r="U8"/>
  <c r="V6"/>
  <c r="Y6" s="1"/>
  <c r="Z6" s="1"/>
  <c r="U6"/>
  <c r="V7"/>
  <c r="U7"/>
  <c r="AB7"/>
  <c r="AA7"/>
  <c r="X7"/>
  <c r="W7"/>
  <c r="AB6"/>
  <c r="AA6"/>
  <c r="AC6"/>
  <c r="X6"/>
  <c r="Y106"/>
  <c r="Z106" s="1"/>
  <c r="AK9"/>
  <c r="Y95"/>
  <c r="Z95" s="1"/>
  <c r="Y97"/>
  <c r="Z97" s="1"/>
  <c r="AC36"/>
  <c r="AC44"/>
  <c r="AC52"/>
  <c r="AC60"/>
  <c r="Y64"/>
  <c r="Z64"/>
  <c r="AC75"/>
  <c r="Y79"/>
  <c r="Z79"/>
  <c r="Z81"/>
  <c r="AC83"/>
  <c r="Y99"/>
  <c r="Z99"/>
  <c r="Z101"/>
  <c r="AC66"/>
  <c r="Y70"/>
  <c r="Z70"/>
  <c r="AC71"/>
  <c r="Y105"/>
  <c r="Z105"/>
  <c r="AC105"/>
  <c r="Y72"/>
  <c r="Z72" s="1"/>
  <c r="Y76"/>
  <c r="Y80"/>
  <c r="Y84"/>
  <c r="Z84" s="1"/>
  <c r="Y88"/>
  <c r="Z88" s="1"/>
  <c r="AC88"/>
  <c r="Y90"/>
  <c r="AC90"/>
  <c r="Y92"/>
  <c r="Z92" s="1"/>
  <c r="AC92"/>
  <c r="Y94"/>
  <c r="Z94" s="1"/>
  <c r="AC96"/>
  <c r="Y100"/>
  <c r="Z100" s="1"/>
  <c r="Y104"/>
  <c r="AC15"/>
  <c r="AC17"/>
  <c r="AC19"/>
  <c r="AC25"/>
  <c r="AC27"/>
  <c r="Y47"/>
  <c r="Z47" s="1"/>
  <c r="Y63"/>
  <c r="Z63" s="1"/>
  <c r="Y67"/>
  <c r="Z67"/>
  <c r="P77"/>
  <c r="P93"/>
  <c r="AC7"/>
  <c r="T5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D4" i="6"/>
  <c r="D11"/>
  <c r="D10"/>
  <c r="D9"/>
  <c r="D8"/>
  <c r="D7"/>
  <c r="D6"/>
  <c r="AE6" i="2"/>
  <c r="W6"/>
  <c r="Z104"/>
  <c r="P98"/>
  <c r="P94"/>
  <c r="Z90"/>
  <c r="P90"/>
  <c r="Z80"/>
  <c r="P78"/>
  <c r="Z76"/>
  <c r="P74"/>
  <c r="R5"/>
  <c r="T16"/>
  <c r="L16" s="1"/>
  <c r="P16" s="1"/>
  <c r="T60"/>
  <c r="L60" s="1"/>
  <c r="P60" s="1"/>
  <c r="T64"/>
  <c r="L64" s="1"/>
  <c r="P64" s="1"/>
  <c r="T80"/>
  <c r="L80" s="1"/>
  <c r="P80" s="1"/>
  <c r="T88"/>
  <c r="L88" s="1"/>
  <c r="P88" s="1"/>
  <c r="T96"/>
  <c r="L96" s="1"/>
  <c r="P96" s="1"/>
  <c r="T104"/>
  <c r="L104" s="1"/>
  <c r="P104" s="1"/>
  <c r="Y42" l="1"/>
  <c r="Z42" s="1"/>
  <c r="Y66"/>
  <c r="Z66" s="1"/>
  <c r="Y75"/>
  <c r="Z75" s="1"/>
  <c r="Y82"/>
  <c r="Z82" s="1"/>
  <c r="Y85"/>
  <c r="Z85" s="1"/>
  <c r="Y102"/>
  <c r="Z102" s="1"/>
  <c r="Y103"/>
  <c r="Z103" s="1"/>
  <c r="Y30"/>
  <c r="Z30" s="1"/>
  <c r="Y62"/>
  <c r="Z62" s="1"/>
  <c r="Y69"/>
  <c r="Z69" s="1"/>
  <c r="Y58"/>
  <c r="Z58" s="1"/>
  <c r="T19"/>
  <c r="L19" s="1"/>
  <c r="P19" s="1"/>
  <c r="T27"/>
  <c r="L27" s="1"/>
  <c r="P27" s="1"/>
  <c r="T30"/>
  <c r="L30" s="1"/>
  <c r="P30" s="1"/>
  <c r="T38"/>
  <c r="L38" s="1"/>
  <c r="P38" s="1"/>
  <c r="T54"/>
  <c r="L54" s="1"/>
  <c r="P54" s="1"/>
  <c r="T58"/>
  <c r="L58" s="1"/>
  <c r="P58" s="1"/>
  <c r="Y59"/>
  <c r="Z59" s="1"/>
  <c r="T59"/>
  <c r="L59" s="1"/>
  <c r="P59" s="1"/>
  <c r="Y57"/>
  <c r="Z57" s="1"/>
  <c r="Y56"/>
  <c r="Z56" s="1"/>
  <c r="Y55"/>
  <c r="Z55" s="1"/>
  <c r="T55"/>
  <c r="L55" s="1"/>
  <c r="P55" s="1"/>
  <c r="Y54"/>
  <c r="Z54" s="1"/>
  <c r="Y53"/>
  <c r="Z53" s="1"/>
  <c r="Y52"/>
  <c r="Z52" s="1"/>
  <c r="Y51"/>
  <c r="Z51" s="1"/>
  <c r="T51"/>
  <c r="L51" s="1"/>
  <c r="P51" s="1"/>
  <c r="Y50"/>
  <c r="Z50" s="1"/>
  <c r="T50"/>
  <c r="L50" s="1"/>
  <c r="P50" s="1"/>
  <c r="Y49"/>
  <c r="Z49" s="1"/>
  <c r="Y48"/>
  <c r="Z48" s="1"/>
  <c r="T47"/>
  <c r="L47" s="1"/>
  <c r="P47" s="1"/>
  <c r="Y46"/>
  <c r="Z46" s="1"/>
  <c r="T46"/>
  <c r="L46" s="1"/>
  <c r="P46" s="1"/>
  <c r="Y45"/>
  <c r="Z45" s="1"/>
  <c r="T45"/>
  <c r="L45" s="1"/>
  <c r="P45" s="1"/>
  <c r="Y44"/>
  <c r="Z44" s="1"/>
  <c r="T43"/>
  <c r="L43" s="1"/>
  <c r="P43" s="1"/>
  <c r="T42"/>
  <c r="L42" s="1"/>
  <c r="P42" s="1"/>
  <c r="Y41"/>
  <c r="Z41" s="1"/>
  <c r="T41"/>
  <c r="L41" s="1"/>
  <c r="P41" s="1"/>
  <c r="Y40"/>
  <c r="Z40" s="1"/>
  <c r="T39"/>
  <c r="L39" s="1"/>
  <c r="P39" s="1"/>
  <c r="Y38"/>
  <c r="Z38" s="1"/>
  <c r="Y37"/>
  <c r="Z37" s="1"/>
  <c r="Y36"/>
  <c r="Z36" s="1"/>
  <c r="Y35"/>
  <c r="Z35" s="1"/>
  <c r="T35"/>
  <c r="L35" s="1"/>
  <c r="P35" s="1"/>
  <c r="Y34"/>
  <c r="Z34" s="1"/>
  <c r="T34"/>
  <c r="L34" s="1"/>
  <c r="P34" s="1"/>
  <c r="Y33"/>
  <c r="Z33" s="1"/>
  <c r="T33"/>
  <c r="L33" s="1"/>
  <c r="P33" s="1"/>
  <c r="Y32"/>
  <c r="Z32" s="1"/>
  <c r="Y31"/>
  <c r="Z31" s="1"/>
  <c r="T31"/>
  <c r="L31" s="1"/>
  <c r="P31" s="1"/>
  <c r="Y29"/>
  <c r="Z29" s="1"/>
  <c r="Y28"/>
  <c r="Z28" s="1"/>
  <c r="Y27"/>
  <c r="Z27" s="1"/>
  <c r="Y26"/>
  <c r="Z26" s="1"/>
  <c r="T26"/>
  <c r="L26" s="1"/>
  <c r="P26" s="1"/>
  <c r="Y25"/>
  <c r="Z25" s="1"/>
  <c r="T25"/>
  <c r="L25" s="1"/>
  <c r="P25" s="1"/>
  <c r="Y24"/>
  <c r="Z24" s="1"/>
  <c r="Y23"/>
  <c r="Z23" s="1"/>
  <c r="T23"/>
  <c r="L23" s="1"/>
  <c r="P23" s="1"/>
  <c r="Y22"/>
  <c r="Z22" s="1"/>
  <c r="T22"/>
  <c r="L22" s="1"/>
  <c r="P22" s="1"/>
  <c r="Y21"/>
  <c r="Z21" s="1"/>
  <c r="T21"/>
  <c r="L21" s="1"/>
  <c r="P21" s="1"/>
  <c r="Y20"/>
  <c r="Z20" s="1"/>
  <c r="Y19"/>
  <c r="Z19" s="1"/>
  <c r="Y18"/>
  <c r="Z18" s="1"/>
  <c r="T18"/>
  <c r="L18" s="1"/>
  <c r="P18" s="1"/>
  <c r="Y17"/>
  <c r="Z17" s="1"/>
  <c r="T17"/>
  <c r="L17" s="1"/>
  <c r="P17" s="1"/>
  <c r="Y16"/>
  <c r="Z16" s="1"/>
  <c r="Y15"/>
  <c r="Z15" s="1"/>
  <c r="T15"/>
  <c r="L15" s="1"/>
  <c r="P15" s="1"/>
  <c r="Y14"/>
  <c r="Z14" s="1"/>
  <c r="T14"/>
  <c r="L14" s="1"/>
  <c r="P14" s="1"/>
  <c r="T12"/>
  <c r="L12" s="1"/>
  <c r="P12" s="1"/>
  <c r="T9"/>
  <c r="L9" s="1"/>
  <c r="P9" s="1"/>
  <c r="T7"/>
  <c r="L7" s="1"/>
  <c r="P7" s="1"/>
  <c r="Y13"/>
  <c r="Z13" s="1"/>
  <c r="Y12"/>
  <c r="Z12" s="1"/>
  <c r="Y11"/>
  <c r="Z11" s="1"/>
  <c r="T11"/>
  <c r="L11" s="1"/>
  <c r="P11" s="1"/>
  <c r="Y10"/>
  <c r="Z10" s="1"/>
  <c r="T10"/>
  <c r="L10" s="1"/>
  <c r="P10" s="1"/>
  <c r="Y9"/>
  <c r="Z9" s="1"/>
  <c r="Y8"/>
  <c r="Z8" s="1"/>
  <c r="T8"/>
  <c r="L8" s="1"/>
  <c r="P8" s="1"/>
  <c r="Y7"/>
  <c r="Z7" s="1"/>
  <c r="Y74"/>
  <c r="Z74" s="1"/>
  <c r="Y91"/>
  <c r="Z91" s="1"/>
  <c r="Y68"/>
  <c r="Z68" s="1"/>
  <c r="Y93"/>
  <c r="Z93" s="1"/>
  <c r="Y98"/>
  <c r="Z98" s="1"/>
  <c r="T92"/>
  <c r="L92" s="1"/>
  <c r="T6"/>
  <c r="L6" s="1"/>
  <c r="P6" s="1"/>
  <c r="AD5" l="1"/>
  <c r="P92"/>
  <c r="E15" i="6"/>
</calcChain>
</file>

<file path=xl/sharedStrings.xml><?xml version="1.0" encoding="utf-8"?>
<sst xmlns="http://schemas.openxmlformats.org/spreadsheetml/2006/main" count="268" uniqueCount="83">
  <si>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</si>
  <si>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</si>
  <si>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</si>
  <si>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</si>
  <si>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</si>
  <si>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</si>
  <si>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</si>
  <si>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</si>
  <si>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</si>
  <si>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</si>
  <si>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</si>
  <si>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</si>
  <si>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</si>
  <si>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</si>
  <si>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</si>
  <si>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</si>
  <si>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</si>
  <si>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</si>
  <si>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</si>
  <si>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</si>
  <si>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</si>
  <si>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</si>
  <si>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</si>
  <si>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</si>
  <si>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</si>
  <si>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</si>
  <si>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</si>
  <si>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</si>
  <si>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</si>
  <si>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</si>
  <si>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</si>
  <si>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</si>
  <si>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</si>
  <si>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</si>
  <si>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</si>
  <si>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</si>
  <si>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</si>
  <si>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</si>
  <si>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</si>
  <si>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</si>
  <si>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</si>
  <si>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</si>
  <si>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</si>
  <si>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</si>
  <si>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</si>
  <si>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</si>
  <si>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</si>
  <si>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</si>
  <si>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</si>
  <si>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</si>
  <si>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</si>
  <si>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</si>
  <si>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</si>
  <si>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</si>
  <si>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</si>
  <si>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</si>
  <si>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</si>
  <si>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</si>
  <si>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</si>
  <si>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</si>
  <si>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</si>
  <si>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</si>
  <si>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</si>
  <si>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</si>
  <si>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</si>
  <si>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</si>
  <si>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</si>
  <si>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</si>
  <si>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</si>
  <si>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</si>
  <si>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</si>
  <si>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</si>
  <si>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</si>
  <si>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</si>
  <si>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AK = Altersklassenwettbewerb       Exp = Expertwettbewerb - die Einteilung in Junior Expert und Expert erfolgt nach Alter</t>
  </si>
  <si>
    <t>Einzelkürname</t>
  </si>
  <si>
    <t>Email</t>
  </si>
  <si>
    <t>Meldeschluss: 15.03.2020</t>
  </si>
  <si>
    <t>0123456789</t>
  </si>
  <si>
    <t>Meldegebühr: 10,- € pro Person + 3€ je weiterem Start</t>
  </si>
  <si>
    <t>04.-05.04.2020</t>
  </si>
  <si>
    <t>Freestyle Meisterschaft 04.-05.04.2020</t>
  </si>
  <si>
    <t>Kürname</t>
  </si>
</sst>
</file>

<file path=xl/styles.xml><?xml version="1.0" encoding="utf-8"?>
<styleSheet xmlns="http://schemas.openxmlformats.org/spreadsheetml/2006/main">
  <numFmts count="1">
    <numFmt numFmtId="164" formatCode=".\-\ &quot;€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/>
      <sz val="28"/>
      <name val="Arial"/>
      <family val="2"/>
    </font>
    <font>
      <u/>
      <sz val="20"/>
      <name val="Arial"/>
      <family val="2"/>
    </font>
    <font>
      <sz val="14"/>
      <color indexed="8"/>
      <name val="Calibri"/>
      <family val="2"/>
    </font>
    <font>
      <b/>
      <u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u/>
      <sz val="26"/>
      <name val="Arial"/>
      <family val="2"/>
    </font>
    <font>
      <u/>
      <sz val="26"/>
      <color indexed="8"/>
      <name val="Calibri"/>
      <family val="2"/>
    </font>
    <font>
      <u/>
      <sz val="26"/>
      <color theme="1"/>
      <name val="Calibri"/>
      <family val="2"/>
      <scheme val="minor"/>
    </font>
    <font>
      <sz val="26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5" fillId="2" borderId="1" xfId="0" applyFont="1" applyFill="1" applyBorder="1"/>
    <xf numFmtId="0" fontId="0" fillId="3" borderId="1" xfId="0" applyFill="1" applyBorder="1" applyProtection="1">
      <protection locked="0"/>
    </xf>
    <xf numFmtId="0" fontId="6" fillId="0" borderId="0" xfId="1" applyFont="1" applyFill="1" applyBorder="1" applyAlignment="1"/>
    <xf numFmtId="0" fontId="1" fillId="0" borderId="0" xfId="1" applyAlignment="1"/>
    <xf numFmtId="0" fontId="7" fillId="0" borderId="0" xfId="1" applyFont="1" applyFill="1" applyBorder="1" applyAlignment="1"/>
    <xf numFmtId="0" fontId="8" fillId="0" borderId="0" xfId="1" applyFont="1" applyAlignment="1"/>
    <xf numFmtId="0" fontId="0" fillId="0" borderId="0" xfId="0" applyAlignment="1"/>
    <xf numFmtId="0" fontId="8" fillId="0" borderId="2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5" fillId="0" borderId="0" xfId="0" applyFont="1"/>
    <xf numFmtId="0" fontId="5" fillId="0" borderId="0" xfId="0" applyFont="1" applyBorder="1"/>
    <xf numFmtId="0" fontId="5" fillId="2" borderId="5" xfId="0" applyFont="1" applyFill="1" applyBorder="1"/>
    <xf numFmtId="0" fontId="8" fillId="4" borderId="2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5" fillId="0" borderId="6" xfId="0" applyFont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1" fontId="1" fillId="9" borderId="2" xfId="0" applyNumberFormat="1" applyFont="1" applyFill="1" applyBorder="1" applyAlignment="1" applyProtection="1">
      <alignment horizontal="center" vertical="center"/>
    </xf>
    <xf numFmtId="0" fontId="6" fillId="0" borderId="0" xfId="1" applyFont="1" applyAlignment="1"/>
    <xf numFmtId="164" fontId="1" fillId="9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/>
    <xf numFmtId="164" fontId="15" fillId="7" borderId="1" xfId="0" applyNumberFormat="1" applyFont="1" applyFill="1" applyBorder="1"/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14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10" borderId="8" xfId="1" applyFont="1" applyFill="1" applyBorder="1" applyAlignment="1" applyProtection="1">
      <alignment horizontal="center"/>
    </xf>
    <xf numFmtId="0" fontId="16" fillId="10" borderId="9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17" fillId="0" borderId="11" xfId="0" applyFont="1" applyBorder="1" applyAlignment="1" applyProtection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0" fillId="3" borderId="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12" borderId="4" xfId="0" applyFill="1" applyBorder="1" applyAlignment="1" applyProtection="1">
      <protection locked="0"/>
    </xf>
    <xf numFmtId="0" fontId="0" fillId="12" borderId="13" xfId="0" applyFill="1" applyBorder="1" applyAlignment="1" applyProtection="1">
      <protection locked="0"/>
    </xf>
    <xf numFmtId="0" fontId="0" fillId="12" borderId="14" xfId="0" applyFill="1" applyBorder="1" applyAlignment="1" applyProtection="1">
      <protection locked="0"/>
    </xf>
    <xf numFmtId="0" fontId="11" fillId="2" borderId="4" xfId="0" applyFont="1" applyFill="1" applyBorder="1" applyAlignment="1"/>
    <xf numFmtId="0" fontId="0" fillId="0" borderId="13" xfId="0" applyBorder="1" applyAlignment="1"/>
    <xf numFmtId="0" fontId="0" fillId="2" borderId="4" xfId="0" applyFill="1" applyBorder="1" applyAlignment="1" applyProtection="1"/>
    <xf numFmtId="0" fontId="0" fillId="0" borderId="14" xfId="0" applyBorder="1" applyAlignment="1"/>
    <xf numFmtId="0" fontId="17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/>
    <xf numFmtId="0" fontId="5" fillId="10" borderId="12" xfId="1" applyFont="1" applyFill="1" applyBorder="1" applyAlignment="1" applyProtection="1">
      <alignment horizontal="center"/>
    </xf>
    <xf numFmtId="0" fontId="16" fillId="10" borderId="0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1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5" borderId="4" xfId="0" applyFill="1" applyBorder="1" applyAlignment="1" applyProtection="1">
      <protection locked="0"/>
    </xf>
    <xf numFmtId="0" fontId="0" fillId="5" borderId="13" xfId="0" applyFill="1" applyBorder="1" applyAlignment="1" applyProtection="1">
      <protection locked="0"/>
    </xf>
    <xf numFmtId="0" fontId="0" fillId="5" borderId="14" xfId="0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11" borderId="4" xfId="0" applyFill="1" applyBorder="1" applyAlignment="1" applyProtection="1">
      <protection locked="0"/>
    </xf>
    <xf numFmtId="0" fontId="0" fillId="11" borderId="13" xfId="0" applyFill="1" applyBorder="1" applyAlignment="1" applyProtection="1">
      <protection locked="0"/>
    </xf>
    <xf numFmtId="0" fontId="0" fillId="11" borderId="14" xfId="0" applyFill="1" applyBorder="1" applyAlignment="1" applyProtection="1">
      <protection locked="0"/>
    </xf>
    <xf numFmtId="0" fontId="11" fillId="2" borderId="15" xfId="0" applyFont="1" applyFill="1" applyBorder="1" applyAlignment="1" applyProtection="1"/>
    <xf numFmtId="0" fontId="0" fillId="0" borderId="16" xfId="0" applyBorder="1" applyAlignment="1" applyProtection="1"/>
    <xf numFmtId="0" fontId="7" fillId="7" borderId="17" xfId="0" applyFont="1" applyFill="1" applyBorder="1" applyAlignment="1"/>
    <xf numFmtId="0" fontId="7" fillId="7" borderId="18" xfId="0" applyFont="1" applyFill="1" applyBorder="1" applyAlignment="1"/>
    <xf numFmtId="0" fontId="7" fillId="0" borderId="0" xfId="1" applyFont="1" applyAlignment="1">
      <alignment horizontal="center"/>
    </xf>
    <xf numFmtId="0" fontId="14" fillId="0" borderId="0" xfId="0" applyFont="1" applyAlignment="1"/>
    <xf numFmtId="0" fontId="5" fillId="8" borderId="1" xfId="0" applyFont="1" applyFill="1" applyBorder="1" applyAlignment="1"/>
    <xf numFmtId="0" fontId="0" fillId="8" borderId="1" xfId="0" applyFill="1" applyBorder="1" applyAlignment="1"/>
    <xf numFmtId="0" fontId="5" fillId="2" borderId="0" xfId="0" applyFont="1" applyFill="1" applyAlignment="1"/>
    <xf numFmtId="0" fontId="13" fillId="8" borderId="0" xfId="0" applyFont="1" applyFill="1" applyAlignment="1"/>
    <xf numFmtId="0" fontId="5" fillId="2" borderId="1" xfId="0" applyFont="1" applyFill="1" applyBorder="1" applyAlignment="1"/>
    <xf numFmtId="0" fontId="5" fillId="8" borderId="1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14" fontId="0" fillId="3" borderId="2" xfId="0" applyNumberFormat="1" applyFont="1" applyFill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1" fillId="0" borderId="0" xfId="0" applyFont="1" applyAlignment="1"/>
    <xf numFmtId="0" fontId="19" fillId="0" borderId="0" xfId="0" applyFont="1" applyAlignment="1" applyProtection="1">
      <alignment horizontal="center"/>
    </xf>
    <xf numFmtId="0" fontId="22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4">
    <dxf>
      <font>
        <b/>
        <i/>
        <color theme="0" tint="-0.24994659260841701"/>
      </font>
    </dxf>
    <dxf>
      <font>
        <color theme="9" tint="0.39994506668294322"/>
      </font>
    </dxf>
    <dxf>
      <font>
        <color theme="0" tint="-0.34998626667073579"/>
      </font>
    </dxf>
    <dxf>
      <font>
        <color rgb="FFFFCC6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027" name="Grafik 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52400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1028" name="Grafik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19050</xdr:rowOff>
    </xdr:from>
    <xdr:to>
      <xdr:col>12</xdr:col>
      <xdr:colOff>0</xdr:colOff>
      <xdr:row>2</xdr:row>
      <xdr:rowOff>0</xdr:rowOff>
    </xdr:to>
    <xdr:pic>
      <xdr:nvPicPr>
        <xdr:cNvPr id="2054" name="Grafik 1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7850" y="19050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2</xdr:row>
      <xdr:rowOff>0</xdr:rowOff>
    </xdr:to>
    <xdr:pic>
      <xdr:nvPicPr>
        <xdr:cNvPr id="2055" name="Grafik 2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3076" name="Grafik 1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3077" name="Grafik 2">
          <a:extLst>
            <a:ext uri="{FF2B5EF4-FFF2-40B4-BE49-F238E27FC236}">
              <a16:creationId xmlns:a16="http://schemas.microsoft.com/office/drawing/2014/main" xmlns="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4100" name="Grafik 1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4101" name="Grafik 2">
          <a:extLst>
            <a:ext uri="{FF2B5EF4-FFF2-40B4-BE49-F238E27FC236}">
              <a16:creationId xmlns:a16="http://schemas.microsoft.com/office/drawing/2014/main" xmlns="" id="{00000000-0008-0000-03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5124" name="Grafik 1">
          <a:extLst>
            <a:ext uri="{FF2B5EF4-FFF2-40B4-BE49-F238E27FC236}">
              <a16:creationId xmlns:a16="http://schemas.microsoft.com/office/drawing/2014/main" xmlns="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5125" name="Grafik 2">
          <a:extLst>
            <a:ext uri="{FF2B5EF4-FFF2-40B4-BE49-F238E27FC236}">
              <a16:creationId xmlns:a16="http://schemas.microsoft.com/office/drawing/2014/main" xmlns="" id="{00000000-0008-0000-04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0</xdr:rowOff>
    </xdr:from>
    <xdr:to>
      <xdr:col>1</xdr:col>
      <xdr:colOff>733426</xdr:colOff>
      <xdr:row>1</xdr:row>
      <xdr:rowOff>333375</xdr:rowOff>
    </xdr:to>
    <xdr:pic>
      <xdr:nvPicPr>
        <xdr:cNvPr id="6147" name="Grafik 3">
          <a:extLst>
            <a:ext uri="{FF2B5EF4-FFF2-40B4-BE49-F238E27FC236}">
              <a16:creationId xmlns:a16="http://schemas.microsoft.com/office/drawing/2014/main" xmlns="" id="{00000000-0008-0000-05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0"/>
          <a:ext cx="80010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1095375</xdr:colOff>
      <xdr:row>0</xdr:row>
      <xdr:rowOff>57150</xdr:rowOff>
    </xdr:from>
    <xdr:to>
      <xdr:col>11</xdr:col>
      <xdr:colOff>533400</xdr:colOff>
      <xdr:row>1</xdr:row>
      <xdr:rowOff>390525</xdr:rowOff>
    </xdr:to>
    <xdr:pic>
      <xdr:nvPicPr>
        <xdr:cNvPr id="6148" name="Grafik 4">
          <a:extLst>
            <a:ext uri="{FF2B5EF4-FFF2-40B4-BE49-F238E27FC236}">
              <a16:creationId xmlns:a16="http://schemas.microsoft.com/office/drawing/2014/main" xmlns="" id="{00000000-0008-0000-05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57150"/>
          <a:ext cx="83820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tabSelected="1" workbookViewId="0">
      <selection activeCell="C7" sqref="C7"/>
    </sheetView>
  </sheetViews>
  <sheetFormatPr baseColWidth="10" defaultRowHeight="15"/>
  <cols>
    <col min="1" max="1" width="18.85546875" customWidth="1"/>
    <col min="2" max="2" width="18" customWidth="1"/>
    <col min="3" max="3" width="53.85546875" customWidth="1"/>
  </cols>
  <sheetData>
    <row r="1" spans="2:3" ht="33.75">
      <c r="B1" s="58" t="s">
        <v>0</v>
      </c>
      <c r="C1" s="58"/>
    </row>
    <row r="2" spans="2:3" ht="33.75">
      <c r="B2" s="59" t="s">
        <v>73</v>
      </c>
      <c r="C2" s="58"/>
    </row>
    <row r="3" spans="2:3" ht="33.75">
      <c r="B3" s="60" t="s">
        <v>80</v>
      </c>
      <c r="C3" s="61"/>
    </row>
    <row r="5" spans="2:3" ht="27.75">
      <c r="B5" s="62" t="s">
        <v>1</v>
      </c>
      <c r="C5" s="62"/>
    </row>
    <row r="6" spans="2:3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12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5</v>
      </c>
    </row>
    <row r="11" spans="2:3" ht="19.5" customHeight="1" thickBot="1">
      <c r="B11" s="1" t="s">
        <v>76</v>
      </c>
      <c r="C11" s="2" t="s">
        <v>76</v>
      </c>
    </row>
    <row r="12" spans="2:3" ht="19.5" customHeight="1" thickBot="1">
      <c r="B12" s="1" t="s">
        <v>8</v>
      </c>
      <c r="C12" s="114" t="s">
        <v>78</v>
      </c>
    </row>
    <row r="13" spans="2:3" ht="19.5" customHeight="1" thickBot="1">
      <c r="B13" s="1" t="s">
        <v>9</v>
      </c>
      <c r="C13" s="114" t="s">
        <v>78</v>
      </c>
    </row>
    <row r="16" spans="2:3" ht="18">
      <c r="B16" s="3" t="s">
        <v>79</v>
      </c>
      <c r="C16" s="4"/>
    </row>
    <row r="17" spans="2:3" ht="18">
      <c r="B17" s="3"/>
      <c r="C17" s="46"/>
    </row>
    <row r="18" spans="2:3" ht="18">
      <c r="B18" s="3"/>
      <c r="C18" s="4"/>
    </row>
    <row r="19" spans="2:3" ht="18">
      <c r="B19" s="5" t="s">
        <v>77</v>
      </c>
      <c r="C19" s="6"/>
    </row>
    <row r="20" spans="2:3" ht="18">
      <c r="B20" s="5" t="s">
        <v>10</v>
      </c>
      <c r="C20" s="6"/>
    </row>
  </sheetData>
  <sheetProtection password="F31B" sheet="1" objects="1" scenarios="1" selectLockedCells="1" sort="0"/>
  <mergeCells count="4">
    <mergeCell ref="B1:C1"/>
    <mergeCell ref="B2:C2"/>
    <mergeCell ref="B3:C3"/>
    <mergeCell ref="B5:C5"/>
  </mergeCells>
  <phoneticPr fontId="0" type="noConversion"/>
  <pageMargins left="0.7" right="0.7" top="0.78740157499999996" bottom="0.78740157499999996" header="0.3" footer="0.3"/>
  <pageSetup paperSize="9" orientation="portrait" r:id="rId1"/>
  <ignoredErrors>
    <ignoredError sqref="C12:C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5"/>
  <sheetViews>
    <sheetView showGridLines="0" showRowColHeaders="0" workbookViewId="0">
      <pane ySplit="6" topLeftCell="A7" activePane="bottomLeft" state="frozen"/>
      <selection pane="bottomLeft" activeCell="B7" sqref="B7"/>
    </sheetView>
  </sheetViews>
  <sheetFormatPr baseColWidth="10" defaultColWidth="11.42578125" defaultRowHeight="12.75"/>
  <cols>
    <col min="1" max="1" width="5.7109375" style="26" customWidth="1"/>
    <col min="2" max="3" width="25.7109375" style="26" customWidth="1"/>
    <col min="4" max="4" width="8.28515625" style="26" customWidth="1"/>
    <col min="5" max="5" width="10.7109375" style="26" customWidth="1"/>
    <col min="6" max="6" width="8.28515625" style="38" customWidth="1"/>
    <col min="7" max="7" width="8.28515625" style="26" customWidth="1"/>
    <col min="8" max="8" width="30.7109375" style="26" customWidth="1"/>
    <col min="9" max="10" width="8.28515625" style="26" customWidth="1"/>
    <col min="11" max="12" width="8.28515625" style="23" customWidth="1"/>
    <col min="13" max="36" width="5.7109375" style="26" hidden="1" customWidth="1"/>
    <col min="37" max="37" width="5.7109375" style="51" hidden="1" customWidth="1"/>
    <col min="38" max="40" width="5.7109375" style="36" hidden="1" customWidth="1"/>
    <col min="41" max="45" width="5.7109375" style="36" customWidth="1"/>
    <col min="46" max="16384" width="11.42578125" style="36"/>
  </cols>
  <sheetData>
    <row r="1" spans="1:37" s="35" customFormat="1" ht="36.75" customHeight="1">
      <c r="A1" s="119" t="s">
        <v>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48"/>
    </row>
    <row r="2" spans="1:37" s="35" customFormat="1" ht="24.75" customHeight="1">
      <c r="A2" s="63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49" t="str">
        <f>""&amp;", "&amp;""&amp;"   -   "&amp;""</f>
        <v xml:space="preserve">,    -   </v>
      </c>
    </row>
    <row r="3" spans="1:37" s="35" customFormat="1" ht="24.75" customHeight="1">
      <c r="A3" s="69" t="str">
        <f>'allg. Daten'!C7</f>
        <v>Verein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48"/>
    </row>
    <row r="4" spans="1:37" s="35" customFormat="1" ht="24.75" customHeight="1">
      <c r="A4" s="66" t="s">
        <v>74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48"/>
    </row>
    <row r="5" spans="1:37" s="29" customFormat="1" ht="94.5">
      <c r="A5" s="27" t="s">
        <v>11</v>
      </c>
      <c r="B5" s="28" t="s">
        <v>12</v>
      </c>
      <c r="C5" s="28" t="s">
        <v>13</v>
      </c>
      <c r="D5" s="27" t="s">
        <v>14</v>
      </c>
      <c r="E5" s="21" t="s">
        <v>15</v>
      </c>
      <c r="F5" s="21" t="s">
        <v>59</v>
      </c>
      <c r="G5" s="21" t="s">
        <v>16</v>
      </c>
      <c r="H5" s="21" t="s">
        <v>75</v>
      </c>
      <c r="I5" s="21" t="s">
        <v>17</v>
      </c>
      <c r="J5" s="21" t="s">
        <v>41</v>
      </c>
      <c r="K5" s="21" t="s">
        <v>42</v>
      </c>
      <c r="L5" s="21" t="s">
        <v>43</v>
      </c>
      <c r="M5" s="29" t="s">
        <v>18</v>
      </c>
      <c r="N5" s="29" t="s">
        <v>19</v>
      </c>
      <c r="O5" s="29" t="s">
        <v>20</v>
      </c>
      <c r="P5" s="29" t="s">
        <v>21</v>
      </c>
      <c r="Q5" s="29">
        <v>1</v>
      </c>
      <c r="R5" s="29" t="e">
        <f>SUM(AB6:AB104)</f>
        <v>#REF!</v>
      </c>
      <c r="T5" s="29" t="e">
        <f>SUM(IF((B7:B106="*")*(#REF!="ja"),1))</f>
        <v>#VALUE!</v>
      </c>
      <c r="U5" s="29" t="s">
        <v>22</v>
      </c>
      <c r="V5" s="29" t="s">
        <v>23</v>
      </c>
      <c r="W5" s="29" t="s">
        <v>24</v>
      </c>
      <c r="Y5" s="29" t="s">
        <v>25</v>
      </c>
      <c r="Z5" s="29" t="s">
        <v>26</v>
      </c>
      <c r="AA5" s="29" t="s">
        <v>27</v>
      </c>
      <c r="AC5" s="29" t="s">
        <v>28</v>
      </c>
      <c r="AD5" s="29">
        <f>SUM(Z6:Z104)</f>
        <v>1</v>
      </c>
      <c r="AF5" s="29" t="s">
        <v>44</v>
      </c>
      <c r="AG5" s="29" t="s">
        <v>57</v>
      </c>
      <c r="AH5" s="29" t="s">
        <v>19</v>
      </c>
      <c r="AK5" s="50"/>
    </row>
    <row r="6" spans="1:37" s="37" customFormat="1" ht="15" customHeight="1">
      <c r="A6" s="40">
        <v>0</v>
      </c>
      <c r="B6" s="41" t="s">
        <v>29</v>
      </c>
      <c r="C6" s="42" t="s">
        <v>30</v>
      </c>
      <c r="D6" s="40" t="s">
        <v>20</v>
      </c>
      <c r="E6" s="43">
        <v>38523</v>
      </c>
      <c r="F6" s="45">
        <f t="shared" ref="F6" si="0">TRUNC(YEARFRAC(E6,"04.04.2020"))</f>
        <v>14</v>
      </c>
      <c r="G6" s="40" t="s">
        <v>19</v>
      </c>
      <c r="H6" s="56"/>
      <c r="I6" s="40" t="s">
        <v>44</v>
      </c>
      <c r="J6" s="40" t="s">
        <v>19</v>
      </c>
      <c r="K6" s="40" t="s">
        <v>18</v>
      </c>
      <c r="L6" s="47">
        <f>T6</f>
        <v>13</v>
      </c>
      <c r="M6" s="37">
        <f t="shared" ref="M6:M37" si="1">SUM(M7:M106)</f>
        <v>0</v>
      </c>
      <c r="N6" s="37">
        <f t="shared" ref="N6:N37" si="2">SUM(N7:N106)</f>
        <v>0</v>
      </c>
      <c r="O6" s="37">
        <f>PRODUCT(SUM(O7:O106)*-1)</f>
        <v>0</v>
      </c>
      <c r="P6" s="37">
        <f>COUNTIF(L6,"&gt;0")</f>
        <v>1</v>
      </c>
      <c r="Q6" s="37">
        <f>PRODUCT(COUNTIF(B6,"*")*10)</f>
        <v>10</v>
      </c>
      <c r="R6" s="29">
        <f>PRODUCT(((COUNTIF(G6,"AK")+COUNTIF(G6,"Exp")+COUNTIF(I6,"AK")+COUNTIF(I6,"Exp")+COUNTIF(J6,"ja")+COUNTIF(K6,"ja"))-1)*3)</f>
        <v>3</v>
      </c>
      <c r="S6" s="29">
        <f>IF((R6&gt;0),R6,0)</f>
        <v>3</v>
      </c>
      <c r="T6" s="37">
        <f>IF((SUM(Q6,S6)&gt;0),SUM(Q6,S6),0)</f>
        <v>13</v>
      </c>
      <c r="U6" s="29">
        <f t="shared" ref="U6:U37" si="3">COUNTIF(G6,"AK")+COUNTIF(G6,"Exp")</f>
        <v>0</v>
      </c>
      <c r="V6" s="29">
        <f t="shared" ref="V6:V37" si="4">COUNTIF(I6,"AK")+COUNTIF(I6,"Exp")</f>
        <v>1</v>
      </c>
      <c r="W6" s="29">
        <f t="shared" ref="W6:W37" si="5">COUNTIF(J6,"ja")</f>
        <v>0</v>
      </c>
      <c r="X6" s="29">
        <f t="shared" ref="X6:X37" si="6">COUNTIF(K6,"ja")</f>
        <v>1</v>
      </c>
      <c r="Y6" s="37">
        <f>SUM(U6:X6)</f>
        <v>2</v>
      </c>
      <c r="Z6" s="37">
        <f>COUNTIF(Y6,"&gt;0")</f>
        <v>1</v>
      </c>
      <c r="AA6" s="37" t="e">
        <f>COUNTIF(#REF!,"ja")</f>
        <v>#REF!</v>
      </c>
      <c r="AB6" s="37" t="e">
        <f>COUNTIF(#REF!,"ja")</f>
        <v>#REF!</v>
      </c>
      <c r="AC6" s="37" t="e">
        <f>SUM(AA6:AB6)</f>
        <v>#REF!</v>
      </c>
      <c r="AE6" s="37">
        <f>COUNTA(B7:B104)</f>
        <v>0</v>
      </c>
      <c r="AK6" s="49" t="str">
        <f>B6&amp;", "&amp;C6&amp;"   -   "&amp;F6</f>
        <v>Mustermann, Max   -   14</v>
      </c>
    </row>
    <row r="7" spans="1:37" s="37" customFormat="1" ht="15" customHeight="1">
      <c r="A7" s="30">
        <v>1</v>
      </c>
      <c r="B7" s="32"/>
      <c r="C7" s="32"/>
      <c r="D7" s="22"/>
      <c r="E7" s="57"/>
      <c r="F7" s="45">
        <f>TRUNC(YEARFRAC(E7,"04.04.2020"))</f>
        <v>120</v>
      </c>
      <c r="G7" s="22"/>
      <c r="H7" s="55"/>
      <c r="I7" s="22"/>
      <c r="J7" s="22"/>
      <c r="K7" s="22"/>
      <c r="L7" s="47">
        <f t="shared" ref="L7:L70" si="7">T7</f>
        <v>0</v>
      </c>
      <c r="M7" s="37">
        <f t="shared" si="1"/>
        <v>0</v>
      </c>
      <c r="N7" s="37">
        <f t="shared" si="2"/>
        <v>0</v>
      </c>
      <c r="O7" s="37">
        <f>PRODUCT(SUM(O8:O107)*-1)</f>
        <v>0</v>
      </c>
      <c r="P7" s="37">
        <f>COUNTIF(L7,"&gt;0")</f>
        <v>0</v>
      </c>
      <c r="Q7" s="37">
        <f t="shared" ref="Q7:Q70" si="8">PRODUCT(COUNTIF(B7,"*")*10)</f>
        <v>0</v>
      </c>
      <c r="R7" s="29">
        <f t="shared" ref="R7:R70" si="9">PRODUCT(((COUNTIF(G7,"AK")+COUNTIF(G7,"Exp")+COUNTIF(I7,"AK")+COUNTIF(I7,"Exp")+COUNTIF(J7,"ja")+COUNTIF(K7,"ja"))-1)*3)</f>
        <v>-3</v>
      </c>
      <c r="S7" s="115">
        <f t="shared" ref="S7:S70" si="10">IF((R7&gt;0),R7,0)</f>
        <v>0</v>
      </c>
      <c r="T7" s="37">
        <f t="shared" ref="T7:T70" si="11">IF((SUM(Q7,S7)&gt;0),SUM(Q7,S7),0)</f>
        <v>0</v>
      </c>
      <c r="U7" s="115">
        <f t="shared" si="3"/>
        <v>0</v>
      </c>
      <c r="V7" s="115">
        <f t="shared" si="4"/>
        <v>0</v>
      </c>
      <c r="W7" s="115">
        <f t="shared" si="5"/>
        <v>0</v>
      </c>
      <c r="X7" s="115">
        <f t="shared" si="6"/>
        <v>0</v>
      </c>
      <c r="Y7" s="37">
        <f>SUM(U7:X7)</f>
        <v>0</v>
      </c>
      <c r="Z7" s="37">
        <f>COUNTIF(Y7,"&gt;0")</f>
        <v>0</v>
      </c>
      <c r="AA7" s="37" t="e">
        <f>COUNTIF(#REF!,"ja")</f>
        <v>#REF!</v>
      </c>
      <c r="AB7" s="37" t="e">
        <f>COUNTIF(#REF!,"ja")</f>
        <v>#REF!</v>
      </c>
      <c r="AC7" s="37" t="e">
        <f>SUM(AA7:AB7)</f>
        <v>#REF!</v>
      </c>
      <c r="AK7" s="49" t="str">
        <f t="shared" ref="AK7:AK38" si="12">IF((COUNTIF(B7,"*")&gt;0),B7&amp;", "&amp;C7&amp;"   -   "&amp;F7,"")</f>
        <v/>
      </c>
    </row>
    <row r="8" spans="1:37" s="37" customFormat="1" ht="15" customHeight="1">
      <c r="A8" s="30">
        <f t="shared" ref="A8:A71" si="13">SUM(A7,1)</f>
        <v>2</v>
      </c>
      <c r="B8" s="32"/>
      <c r="C8" s="32"/>
      <c r="D8" s="22"/>
      <c r="E8" s="57"/>
      <c r="F8" s="45">
        <f t="shared" ref="F8:F71" si="14">TRUNC(YEARFRAC(E8,"04.04.2020"))</f>
        <v>120</v>
      </c>
      <c r="G8" s="22"/>
      <c r="H8" s="55"/>
      <c r="I8" s="22"/>
      <c r="J8" s="22"/>
      <c r="K8" s="22"/>
      <c r="L8" s="47">
        <f t="shared" si="7"/>
        <v>0</v>
      </c>
      <c r="M8" s="37">
        <f t="shared" si="1"/>
        <v>0</v>
      </c>
      <c r="N8" s="37">
        <f t="shared" si="2"/>
        <v>0</v>
      </c>
      <c r="O8" s="37">
        <f t="shared" ref="O8:O71" si="15">PRODUCT(SUM(O9:O108)*-1)</f>
        <v>0</v>
      </c>
      <c r="P8" s="37">
        <f t="shared" ref="P8:P71" si="16">COUNTIF(L8,"&gt;0")</f>
        <v>0</v>
      </c>
      <c r="Q8" s="37">
        <f t="shared" si="8"/>
        <v>0</v>
      </c>
      <c r="R8" s="29">
        <f t="shared" si="9"/>
        <v>-3</v>
      </c>
      <c r="S8" s="115">
        <f t="shared" si="10"/>
        <v>0</v>
      </c>
      <c r="T8" s="37">
        <f t="shared" si="11"/>
        <v>0</v>
      </c>
      <c r="U8" s="115">
        <f t="shared" si="3"/>
        <v>0</v>
      </c>
      <c r="V8" s="115">
        <f t="shared" si="4"/>
        <v>0</v>
      </c>
      <c r="W8" s="115">
        <f t="shared" si="5"/>
        <v>0</v>
      </c>
      <c r="X8" s="115">
        <f t="shared" si="6"/>
        <v>0</v>
      </c>
      <c r="Y8" s="37">
        <f t="shared" ref="Y8:Y71" si="17">SUM(U8:X8)</f>
        <v>0</v>
      </c>
      <c r="Z8" s="37">
        <f t="shared" ref="Z8:Z71" si="18">COUNTIF(Y8,"&gt;0")</f>
        <v>0</v>
      </c>
      <c r="AA8" s="37" t="e">
        <f>COUNTIF(#REF!,"ja")</f>
        <v>#REF!</v>
      </c>
      <c r="AB8" s="37" t="e">
        <f>COUNTIF(#REF!,"ja")</f>
        <v>#REF!</v>
      </c>
      <c r="AC8" s="37" t="e">
        <f t="shared" ref="AC8:AC71" si="19">SUM(AA8:AB8)</f>
        <v>#REF!</v>
      </c>
      <c r="AK8" s="49" t="str">
        <f t="shared" si="12"/>
        <v/>
      </c>
    </row>
    <row r="9" spans="1:37" s="37" customFormat="1" ht="15" customHeight="1">
      <c r="A9" s="30">
        <f t="shared" si="13"/>
        <v>3</v>
      </c>
      <c r="B9" s="32"/>
      <c r="C9" s="33"/>
      <c r="D9" s="22"/>
      <c r="E9" s="57"/>
      <c r="F9" s="45">
        <f t="shared" si="14"/>
        <v>120</v>
      </c>
      <c r="G9" s="22"/>
      <c r="H9" s="55"/>
      <c r="I9" s="22"/>
      <c r="J9" s="22"/>
      <c r="K9" s="22"/>
      <c r="L9" s="47">
        <f t="shared" si="7"/>
        <v>0</v>
      </c>
      <c r="M9" s="37">
        <f t="shared" si="1"/>
        <v>0</v>
      </c>
      <c r="N9" s="37">
        <f t="shared" si="2"/>
        <v>0</v>
      </c>
      <c r="O9" s="37">
        <f t="shared" si="15"/>
        <v>0</v>
      </c>
      <c r="P9" s="37">
        <f t="shared" si="16"/>
        <v>0</v>
      </c>
      <c r="Q9" s="37">
        <f t="shared" si="8"/>
        <v>0</v>
      </c>
      <c r="R9" s="29">
        <f t="shared" si="9"/>
        <v>-3</v>
      </c>
      <c r="S9" s="115">
        <f t="shared" si="10"/>
        <v>0</v>
      </c>
      <c r="T9" s="37">
        <f t="shared" si="11"/>
        <v>0</v>
      </c>
      <c r="U9" s="115">
        <f t="shared" si="3"/>
        <v>0</v>
      </c>
      <c r="V9" s="115">
        <f t="shared" si="4"/>
        <v>0</v>
      </c>
      <c r="W9" s="115">
        <f t="shared" si="5"/>
        <v>0</v>
      </c>
      <c r="X9" s="115">
        <f t="shared" si="6"/>
        <v>0</v>
      </c>
      <c r="Y9" s="37">
        <f t="shared" si="17"/>
        <v>0</v>
      </c>
      <c r="Z9" s="37">
        <f t="shared" si="18"/>
        <v>0</v>
      </c>
      <c r="AA9" s="37" t="e">
        <f>COUNTIF(#REF!,"ja")</f>
        <v>#REF!</v>
      </c>
      <c r="AB9" s="37" t="e">
        <f>COUNTIF(#REF!,"ja")</f>
        <v>#REF!</v>
      </c>
      <c r="AC9" s="37" t="e">
        <f t="shared" si="19"/>
        <v>#REF!</v>
      </c>
      <c r="AK9" s="49" t="str">
        <f t="shared" si="12"/>
        <v/>
      </c>
    </row>
    <row r="10" spans="1:37" s="37" customFormat="1" ht="15" customHeight="1">
      <c r="A10" s="30">
        <f t="shared" si="13"/>
        <v>4</v>
      </c>
      <c r="B10" s="32"/>
      <c r="C10" s="33"/>
      <c r="D10" s="22"/>
      <c r="E10" s="57"/>
      <c r="F10" s="45">
        <f t="shared" si="14"/>
        <v>120</v>
      </c>
      <c r="G10" s="22"/>
      <c r="H10" s="55"/>
      <c r="I10" s="22"/>
      <c r="J10" s="22"/>
      <c r="K10" s="22"/>
      <c r="L10" s="47">
        <f t="shared" si="7"/>
        <v>0</v>
      </c>
      <c r="M10" s="37">
        <f t="shared" si="1"/>
        <v>0</v>
      </c>
      <c r="N10" s="37">
        <f t="shared" si="2"/>
        <v>0</v>
      </c>
      <c r="O10" s="37">
        <f t="shared" si="15"/>
        <v>0</v>
      </c>
      <c r="P10" s="37">
        <f t="shared" si="16"/>
        <v>0</v>
      </c>
      <c r="Q10" s="37">
        <f t="shared" si="8"/>
        <v>0</v>
      </c>
      <c r="R10" s="29">
        <f t="shared" si="9"/>
        <v>-3</v>
      </c>
      <c r="S10" s="115">
        <f t="shared" si="10"/>
        <v>0</v>
      </c>
      <c r="T10" s="37">
        <f t="shared" si="11"/>
        <v>0</v>
      </c>
      <c r="U10" s="115">
        <f t="shared" si="3"/>
        <v>0</v>
      </c>
      <c r="V10" s="115">
        <f t="shared" si="4"/>
        <v>0</v>
      </c>
      <c r="W10" s="115">
        <f t="shared" si="5"/>
        <v>0</v>
      </c>
      <c r="X10" s="115">
        <f t="shared" si="6"/>
        <v>0</v>
      </c>
      <c r="Y10" s="37">
        <f t="shared" si="17"/>
        <v>0</v>
      </c>
      <c r="Z10" s="37">
        <f t="shared" si="18"/>
        <v>0</v>
      </c>
      <c r="AA10" s="37" t="e">
        <f>COUNTIF(#REF!,"ja")</f>
        <v>#REF!</v>
      </c>
      <c r="AB10" s="37" t="e">
        <f>COUNTIF(#REF!,"ja")</f>
        <v>#REF!</v>
      </c>
      <c r="AC10" s="37" t="e">
        <f t="shared" si="19"/>
        <v>#REF!</v>
      </c>
      <c r="AK10" s="49" t="str">
        <f t="shared" si="12"/>
        <v/>
      </c>
    </row>
    <row r="11" spans="1:37" s="37" customFormat="1" ht="15" customHeight="1">
      <c r="A11" s="30">
        <f t="shared" si="13"/>
        <v>5</v>
      </c>
      <c r="B11" s="32"/>
      <c r="C11" s="33"/>
      <c r="D11" s="22"/>
      <c r="E11" s="57"/>
      <c r="F11" s="45">
        <f t="shared" si="14"/>
        <v>120</v>
      </c>
      <c r="G11" s="22"/>
      <c r="H11" s="55"/>
      <c r="I11" s="22"/>
      <c r="J11" s="22"/>
      <c r="K11" s="22"/>
      <c r="L11" s="47">
        <f t="shared" si="7"/>
        <v>0</v>
      </c>
      <c r="M11" s="37">
        <f t="shared" si="1"/>
        <v>0</v>
      </c>
      <c r="N11" s="37">
        <f t="shared" si="2"/>
        <v>0</v>
      </c>
      <c r="O11" s="37">
        <f t="shared" si="15"/>
        <v>0</v>
      </c>
      <c r="P11" s="37">
        <f t="shared" si="16"/>
        <v>0</v>
      </c>
      <c r="Q11" s="37">
        <f t="shared" si="8"/>
        <v>0</v>
      </c>
      <c r="R11" s="29">
        <f t="shared" si="9"/>
        <v>-3</v>
      </c>
      <c r="S11" s="115">
        <f t="shared" si="10"/>
        <v>0</v>
      </c>
      <c r="T11" s="37">
        <f t="shared" si="11"/>
        <v>0</v>
      </c>
      <c r="U11" s="115">
        <f t="shared" si="3"/>
        <v>0</v>
      </c>
      <c r="V11" s="115">
        <f t="shared" si="4"/>
        <v>0</v>
      </c>
      <c r="W11" s="115">
        <f t="shared" si="5"/>
        <v>0</v>
      </c>
      <c r="X11" s="115">
        <f t="shared" si="6"/>
        <v>0</v>
      </c>
      <c r="Y11" s="37">
        <f t="shared" si="17"/>
        <v>0</v>
      </c>
      <c r="Z11" s="37">
        <f t="shared" si="18"/>
        <v>0</v>
      </c>
      <c r="AA11" s="37" t="e">
        <f>COUNTIF(#REF!,"ja")</f>
        <v>#REF!</v>
      </c>
      <c r="AB11" s="37" t="e">
        <f>COUNTIF(#REF!,"ja")</f>
        <v>#REF!</v>
      </c>
      <c r="AC11" s="37" t="e">
        <f t="shared" si="19"/>
        <v>#REF!</v>
      </c>
      <c r="AK11" s="49" t="str">
        <f t="shared" si="12"/>
        <v/>
      </c>
    </row>
    <row r="12" spans="1:37" s="37" customFormat="1" ht="15" customHeight="1">
      <c r="A12" s="30">
        <f t="shared" si="13"/>
        <v>6</v>
      </c>
      <c r="B12" s="32"/>
      <c r="C12" s="33"/>
      <c r="D12" s="22"/>
      <c r="E12" s="57"/>
      <c r="F12" s="45">
        <f t="shared" si="14"/>
        <v>120</v>
      </c>
      <c r="G12" s="22"/>
      <c r="H12" s="55"/>
      <c r="I12" s="22"/>
      <c r="J12" s="22"/>
      <c r="K12" s="22"/>
      <c r="L12" s="47">
        <f t="shared" si="7"/>
        <v>0</v>
      </c>
      <c r="M12" s="37">
        <f t="shared" si="1"/>
        <v>0</v>
      </c>
      <c r="N12" s="37">
        <f t="shared" si="2"/>
        <v>0</v>
      </c>
      <c r="O12" s="37">
        <f t="shared" si="15"/>
        <v>0</v>
      </c>
      <c r="P12" s="37">
        <f t="shared" si="16"/>
        <v>0</v>
      </c>
      <c r="Q12" s="37">
        <f t="shared" si="8"/>
        <v>0</v>
      </c>
      <c r="R12" s="29">
        <f t="shared" si="9"/>
        <v>-3</v>
      </c>
      <c r="S12" s="115">
        <f t="shared" si="10"/>
        <v>0</v>
      </c>
      <c r="T12" s="37">
        <f t="shared" si="11"/>
        <v>0</v>
      </c>
      <c r="U12" s="115">
        <f t="shared" si="3"/>
        <v>0</v>
      </c>
      <c r="V12" s="115">
        <f t="shared" si="4"/>
        <v>0</v>
      </c>
      <c r="W12" s="115">
        <f t="shared" si="5"/>
        <v>0</v>
      </c>
      <c r="X12" s="115">
        <f t="shared" si="6"/>
        <v>0</v>
      </c>
      <c r="Y12" s="37">
        <f t="shared" si="17"/>
        <v>0</v>
      </c>
      <c r="Z12" s="37">
        <f t="shared" si="18"/>
        <v>0</v>
      </c>
      <c r="AA12" s="37" t="e">
        <f>COUNTIF(#REF!,"ja")</f>
        <v>#REF!</v>
      </c>
      <c r="AB12" s="37" t="e">
        <f>COUNTIF(#REF!,"ja")</f>
        <v>#REF!</v>
      </c>
      <c r="AC12" s="37" t="e">
        <f t="shared" si="19"/>
        <v>#REF!</v>
      </c>
      <c r="AK12" s="49" t="str">
        <f t="shared" si="12"/>
        <v/>
      </c>
    </row>
    <row r="13" spans="1:37" s="37" customFormat="1" ht="15" customHeight="1">
      <c r="A13" s="30">
        <f t="shared" si="13"/>
        <v>7</v>
      </c>
      <c r="B13" s="32"/>
      <c r="C13" s="33"/>
      <c r="D13" s="22"/>
      <c r="E13" s="57"/>
      <c r="F13" s="45">
        <f t="shared" si="14"/>
        <v>120</v>
      </c>
      <c r="G13" s="22"/>
      <c r="H13" s="55"/>
      <c r="I13" s="22"/>
      <c r="J13" s="22"/>
      <c r="K13" s="22"/>
      <c r="L13" s="47">
        <f t="shared" si="7"/>
        <v>0</v>
      </c>
      <c r="M13" s="37">
        <f t="shared" si="1"/>
        <v>0</v>
      </c>
      <c r="N13" s="37">
        <f t="shared" si="2"/>
        <v>0</v>
      </c>
      <c r="O13" s="37">
        <f t="shared" si="15"/>
        <v>0</v>
      </c>
      <c r="P13" s="37">
        <f t="shared" si="16"/>
        <v>0</v>
      </c>
      <c r="Q13" s="37">
        <f t="shared" si="8"/>
        <v>0</v>
      </c>
      <c r="R13" s="29">
        <f t="shared" si="9"/>
        <v>-3</v>
      </c>
      <c r="S13" s="115">
        <f t="shared" si="10"/>
        <v>0</v>
      </c>
      <c r="T13" s="37">
        <f t="shared" si="11"/>
        <v>0</v>
      </c>
      <c r="U13" s="115">
        <f t="shared" si="3"/>
        <v>0</v>
      </c>
      <c r="V13" s="115">
        <f t="shared" si="4"/>
        <v>0</v>
      </c>
      <c r="W13" s="115">
        <f t="shared" si="5"/>
        <v>0</v>
      </c>
      <c r="X13" s="115">
        <f t="shared" si="6"/>
        <v>0</v>
      </c>
      <c r="Y13" s="37">
        <f t="shared" si="17"/>
        <v>0</v>
      </c>
      <c r="Z13" s="37">
        <f t="shared" si="18"/>
        <v>0</v>
      </c>
      <c r="AA13" s="37" t="e">
        <f>COUNTIF(#REF!,"ja")</f>
        <v>#REF!</v>
      </c>
      <c r="AB13" s="37" t="e">
        <f>COUNTIF(#REF!,"ja")</f>
        <v>#REF!</v>
      </c>
      <c r="AC13" s="37" t="e">
        <f t="shared" si="19"/>
        <v>#REF!</v>
      </c>
      <c r="AK13" s="49" t="str">
        <f t="shared" si="12"/>
        <v/>
      </c>
    </row>
    <row r="14" spans="1:37" s="37" customFormat="1" ht="15" customHeight="1">
      <c r="A14" s="30">
        <f t="shared" si="13"/>
        <v>8</v>
      </c>
      <c r="B14" s="32"/>
      <c r="C14" s="33"/>
      <c r="D14" s="22"/>
      <c r="E14" s="57"/>
      <c r="F14" s="45">
        <f t="shared" si="14"/>
        <v>120</v>
      </c>
      <c r="G14" s="22"/>
      <c r="H14" s="55"/>
      <c r="I14" s="22"/>
      <c r="J14" s="22"/>
      <c r="K14" s="22"/>
      <c r="L14" s="47">
        <f t="shared" si="7"/>
        <v>0</v>
      </c>
      <c r="M14" s="37">
        <f t="shared" si="1"/>
        <v>0</v>
      </c>
      <c r="N14" s="37">
        <f t="shared" si="2"/>
        <v>0</v>
      </c>
      <c r="O14" s="37">
        <f t="shared" si="15"/>
        <v>0</v>
      </c>
      <c r="P14" s="37">
        <f t="shared" si="16"/>
        <v>0</v>
      </c>
      <c r="Q14" s="37">
        <f t="shared" si="8"/>
        <v>0</v>
      </c>
      <c r="R14" s="29">
        <f t="shared" si="9"/>
        <v>-3</v>
      </c>
      <c r="S14" s="115">
        <f t="shared" si="10"/>
        <v>0</v>
      </c>
      <c r="T14" s="37">
        <f t="shared" si="11"/>
        <v>0</v>
      </c>
      <c r="U14" s="115">
        <f t="shared" si="3"/>
        <v>0</v>
      </c>
      <c r="V14" s="115">
        <f t="shared" si="4"/>
        <v>0</v>
      </c>
      <c r="W14" s="115">
        <f t="shared" si="5"/>
        <v>0</v>
      </c>
      <c r="X14" s="115">
        <f t="shared" si="6"/>
        <v>0</v>
      </c>
      <c r="Y14" s="37">
        <f t="shared" si="17"/>
        <v>0</v>
      </c>
      <c r="Z14" s="37">
        <f t="shared" si="18"/>
        <v>0</v>
      </c>
      <c r="AA14" s="37" t="e">
        <f>COUNTIF(#REF!,"ja")</f>
        <v>#REF!</v>
      </c>
      <c r="AB14" s="37" t="e">
        <f>COUNTIF(#REF!,"ja")</f>
        <v>#REF!</v>
      </c>
      <c r="AC14" s="37" t="e">
        <f t="shared" si="19"/>
        <v>#REF!</v>
      </c>
      <c r="AK14" s="49" t="str">
        <f t="shared" si="12"/>
        <v/>
      </c>
    </row>
    <row r="15" spans="1:37" s="37" customFormat="1" ht="15" customHeight="1">
      <c r="A15" s="30">
        <f t="shared" si="13"/>
        <v>9</v>
      </c>
      <c r="B15" s="32"/>
      <c r="C15" s="33"/>
      <c r="D15" s="22"/>
      <c r="E15" s="57"/>
      <c r="F15" s="45">
        <f t="shared" si="14"/>
        <v>120</v>
      </c>
      <c r="G15" s="22"/>
      <c r="H15" s="55"/>
      <c r="I15" s="22"/>
      <c r="J15" s="22"/>
      <c r="K15" s="22"/>
      <c r="L15" s="47">
        <f t="shared" si="7"/>
        <v>0</v>
      </c>
      <c r="M15" s="37">
        <f t="shared" si="1"/>
        <v>0</v>
      </c>
      <c r="N15" s="37">
        <f t="shared" si="2"/>
        <v>0</v>
      </c>
      <c r="O15" s="37">
        <f t="shared" si="15"/>
        <v>0</v>
      </c>
      <c r="P15" s="37">
        <f t="shared" si="16"/>
        <v>0</v>
      </c>
      <c r="Q15" s="37">
        <f t="shared" si="8"/>
        <v>0</v>
      </c>
      <c r="R15" s="29">
        <f t="shared" si="9"/>
        <v>-3</v>
      </c>
      <c r="S15" s="115">
        <f t="shared" si="10"/>
        <v>0</v>
      </c>
      <c r="T15" s="37">
        <f t="shared" si="11"/>
        <v>0</v>
      </c>
      <c r="U15" s="115">
        <f t="shared" si="3"/>
        <v>0</v>
      </c>
      <c r="V15" s="115">
        <f t="shared" si="4"/>
        <v>0</v>
      </c>
      <c r="W15" s="115">
        <f t="shared" si="5"/>
        <v>0</v>
      </c>
      <c r="X15" s="115">
        <f t="shared" si="6"/>
        <v>0</v>
      </c>
      <c r="Y15" s="37">
        <f t="shared" si="17"/>
        <v>0</v>
      </c>
      <c r="Z15" s="37">
        <f t="shared" si="18"/>
        <v>0</v>
      </c>
      <c r="AA15" s="37" t="e">
        <f>COUNTIF(#REF!,"ja")</f>
        <v>#REF!</v>
      </c>
      <c r="AB15" s="37" t="e">
        <f>COUNTIF(#REF!,"ja")</f>
        <v>#REF!</v>
      </c>
      <c r="AC15" s="37" t="e">
        <f t="shared" si="19"/>
        <v>#REF!</v>
      </c>
      <c r="AK15" s="49" t="str">
        <f t="shared" si="12"/>
        <v/>
      </c>
    </row>
    <row r="16" spans="1:37" s="37" customFormat="1" ht="15" customHeight="1">
      <c r="A16" s="30">
        <f t="shared" si="13"/>
        <v>10</v>
      </c>
      <c r="B16" s="32"/>
      <c r="C16" s="33"/>
      <c r="D16" s="22"/>
      <c r="E16" s="57"/>
      <c r="F16" s="45">
        <f t="shared" si="14"/>
        <v>120</v>
      </c>
      <c r="G16" s="22"/>
      <c r="H16" s="55"/>
      <c r="I16" s="22"/>
      <c r="J16" s="22"/>
      <c r="K16" s="22"/>
      <c r="L16" s="47">
        <f t="shared" si="7"/>
        <v>0</v>
      </c>
      <c r="M16" s="37">
        <f t="shared" si="1"/>
        <v>0</v>
      </c>
      <c r="N16" s="37">
        <f t="shared" si="2"/>
        <v>0</v>
      </c>
      <c r="O16" s="37">
        <f t="shared" si="15"/>
        <v>0</v>
      </c>
      <c r="P16" s="37">
        <f t="shared" si="16"/>
        <v>0</v>
      </c>
      <c r="Q16" s="37">
        <f t="shared" si="8"/>
        <v>0</v>
      </c>
      <c r="R16" s="29">
        <f t="shared" si="9"/>
        <v>-3</v>
      </c>
      <c r="S16" s="115">
        <f t="shared" si="10"/>
        <v>0</v>
      </c>
      <c r="T16" s="37">
        <f t="shared" si="11"/>
        <v>0</v>
      </c>
      <c r="U16" s="115">
        <f t="shared" si="3"/>
        <v>0</v>
      </c>
      <c r="V16" s="115">
        <f t="shared" si="4"/>
        <v>0</v>
      </c>
      <c r="W16" s="115">
        <f t="shared" si="5"/>
        <v>0</v>
      </c>
      <c r="X16" s="115">
        <f t="shared" si="6"/>
        <v>0</v>
      </c>
      <c r="Y16" s="37">
        <f t="shared" si="17"/>
        <v>0</v>
      </c>
      <c r="Z16" s="37">
        <f t="shared" si="18"/>
        <v>0</v>
      </c>
      <c r="AA16" s="37" t="e">
        <f>COUNTIF(#REF!,"ja")</f>
        <v>#REF!</v>
      </c>
      <c r="AB16" s="37" t="e">
        <f>COUNTIF(#REF!,"ja")</f>
        <v>#REF!</v>
      </c>
      <c r="AC16" s="37" t="e">
        <f t="shared" si="19"/>
        <v>#REF!</v>
      </c>
      <c r="AK16" s="49" t="str">
        <f t="shared" si="12"/>
        <v/>
      </c>
    </row>
    <row r="17" spans="1:45" s="37" customFormat="1" ht="15" customHeight="1">
      <c r="A17" s="30">
        <f t="shared" si="13"/>
        <v>11</v>
      </c>
      <c r="B17" s="32"/>
      <c r="C17" s="32"/>
      <c r="D17" s="22"/>
      <c r="E17" s="57"/>
      <c r="F17" s="45">
        <f t="shared" si="14"/>
        <v>120</v>
      </c>
      <c r="G17" s="22"/>
      <c r="H17" s="55"/>
      <c r="I17" s="22"/>
      <c r="J17" s="22"/>
      <c r="K17" s="22"/>
      <c r="L17" s="47">
        <f t="shared" si="7"/>
        <v>0</v>
      </c>
      <c r="M17" s="37">
        <f t="shared" si="1"/>
        <v>0</v>
      </c>
      <c r="N17" s="37">
        <f t="shared" si="2"/>
        <v>0</v>
      </c>
      <c r="O17" s="37">
        <f t="shared" si="15"/>
        <v>0</v>
      </c>
      <c r="P17" s="37">
        <f t="shared" si="16"/>
        <v>0</v>
      </c>
      <c r="Q17" s="37">
        <f t="shared" si="8"/>
        <v>0</v>
      </c>
      <c r="R17" s="29">
        <f t="shared" si="9"/>
        <v>-3</v>
      </c>
      <c r="S17" s="115">
        <f t="shared" si="10"/>
        <v>0</v>
      </c>
      <c r="T17" s="37">
        <f t="shared" si="11"/>
        <v>0</v>
      </c>
      <c r="U17" s="115">
        <f t="shared" si="3"/>
        <v>0</v>
      </c>
      <c r="V17" s="115">
        <f t="shared" si="4"/>
        <v>0</v>
      </c>
      <c r="W17" s="115">
        <f t="shared" si="5"/>
        <v>0</v>
      </c>
      <c r="X17" s="115">
        <f t="shared" si="6"/>
        <v>0</v>
      </c>
      <c r="Y17" s="37">
        <f t="shared" si="17"/>
        <v>0</v>
      </c>
      <c r="Z17" s="37">
        <f t="shared" si="18"/>
        <v>0</v>
      </c>
      <c r="AA17" s="37" t="e">
        <f>COUNTIF(#REF!,"ja")</f>
        <v>#REF!</v>
      </c>
      <c r="AB17" s="37" t="e">
        <f>COUNTIF(#REF!,"ja")</f>
        <v>#REF!</v>
      </c>
      <c r="AC17" s="37" t="e">
        <f t="shared" si="19"/>
        <v>#REF!</v>
      </c>
      <c r="AK17" s="49" t="str">
        <f t="shared" si="12"/>
        <v/>
      </c>
    </row>
    <row r="18" spans="1:45" s="37" customFormat="1" ht="15" customHeight="1">
      <c r="A18" s="30">
        <f t="shared" si="13"/>
        <v>12</v>
      </c>
      <c r="B18" s="32"/>
      <c r="C18" s="32"/>
      <c r="D18" s="22"/>
      <c r="E18" s="57"/>
      <c r="F18" s="45">
        <f t="shared" si="14"/>
        <v>120</v>
      </c>
      <c r="G18" s="22"/>
      <c r="H18" s="55"/>
      <c r="I18" s="22"/>
      <c r="J18" s="22"/>
      <c r="K18" s="22"/>
      <c r="L18" s="47">
        <f t="shared" si="7"/>
        <v>0</v>
      </c>
      <c r="M18" s="37">
        <f t="shared" si="1"/>
        <v>0</v>
      </c>
      <c r="N18" s="37">
        <f t="shared" si="2"/>
        <v>0</v>
      </c>
      <c r="O18" s="37">
        <f t="shared" si="15"/>
        <v>0</v>
      </c>
      <c r="P18" s="37">
        <f t="shared" si="16"/>
        <v>0</v>
      </c>
      <c r="Q18" s="37">
        <f t="shared" si="8"/>
        <v>0</v>
      </c>
      <c r="R18" s="29">
        <f t="shared" si="9"/>
        <v>-3</v>
      </c>
      <c r="S18" s="115">
        <f t="shared" si="10"/>
        <v>0</v>
      </c>
      <c r="T18" s="37">
        <f t="shared" si="11"/>
        <v>0</v>
      </c>
      <c r="U18" s="115">
        <f t="shared" si="3"/>
        <v>0</v>
      </c>
      <c r="V18" s="115">
        <f t="shared" si="4"/>
        <v>0</v>
      </c>
      <c r="W18" s="115">
        <f t="shared" si="5"/>
        <v>0</v>
      </c>
      <c r="X18" s="115">
        <f t="shared" si="6"/>
        <v>0</v>
      </c>
      <c r="Y18" s="37">
        <f t="shared" si="17"/>
        <v>0</v>
      </c>
      <c r="Z18" s="37">
        <f t="shared" si="18"/>
        <v>0</v>
      </c>
      <c r="AA18" s="37" t="e">
        <f>COUNTIF(#REF!,"ja")</f>
        <v>#REF!</v>
      </c>
      <c r="AB18" s="37" t="e">
        <f>COUNTIF(#REF!,"ja")</f>
        <v>#REF!</v>
      </c>
      <c r="AC18" s="37" t="e">
        <f t="shared" si="19"/>
        <v>#REF!</v>
      </c>
      <c r="AK18" s="49" t="str">
        <f t="shared" si="12"/>
        <v/>
      </c>
    </row>
    <row r="19" spans="1:45" s="37" customFormat="1" ht="15" customHeight="1">
      <c r="A19" s="30">
        <f t="shared" si="13"/>
        <v>13</v>
      </c>
      <c r="B19" s="32"/>
      <c r="C19" s="32"/>
      <c r="D19" s="22"/>
      <c r="E19" s="57"/>
      <c r="F19" s="45">
        <f t="shared" si="14"/>
        <v>120</v>
      </c>
      <c r="G19" s="22"/>
      <c r="H19" s="55"/>
      <c r="I19" s="22"/>
      <c r="J19" s="22"/>
      <c r="K19" s="22"/>
      <c r="L19" s="47">
        <f t="shared" si="7"/>
        <v>0</v>
      </c>
      <c r="M19" s="37">
        <f t="shared" si="1"/>
        <v>0</v>
      </c>
      <c r="N19" s="37">
        <f t="shared" si="2"/>
        <v>0</v>
      </c>
      <c r="O19" s="37">
        <f t="shared" si="15"/>
        <v>0</v>
      </c>
      <c r="P19" s="37">
        <f t="shared" si="16"/>
        <v>0</v>
      </c>
      <c r="Q19" s="37">
        <f t="shared" si="8"/>
        <v>0</v>
      </c>
      <c r="R19" s="29">
        <f t="shared" si="9"/>
        <v>-3</v>
      </c>
      <c r="S19" s="115">
        <f t="shared" si="10"/>
        <v>0</v>
      </c>
      <c r="T19" s="37">
        <f t="shared" si="11"/>
        <v>0</v>
      </c>
      <c r="U19" s="115">
        <f t="shared" si="3"/>
        <v>0</v>
      </c>
      <c r="V19" s="115">
        <f t="shared" si="4"/>
        <v>0</v>
      </c>
      <c r="W19" s="115">
        <f t="shared" si="5"/>
        <v>0</v>
      </c>
      <c r="X19" s="115">
        <f t="shared" si="6"/>
        <v>0</v>
      </c>
      <c r="Y19" s="37">
        <f t="shared" si="17"/>
        <v>0</v>
      </c>
      <c r="Z19" s="37">
        <f t="shared" si="18"/>
        <v>0</v>
      </c>
      <c r="AA19" s="37" t="e">
        <f>COUNTIF(#REF!,"ja")</f>
        <v>#REF!</v>
      </c>
      <c r="AB19" s="37" t="e">
        <f>COUNTIF(#REF!,"ja")</f>
        <v>#REF!</v>
      </c>
      <c r="AC19" s="37" t="e">
        <f t="shared" si="19"/>
        <v>#REF!</v>
      </c>
      <c r="AK19" s="49" t="str">
        <f t="shared" si="12"/>
        <v/>
      </c>
    </row>
    <row r="20" spans="1:45" s="37" customFormat="1" ht="15" customHeight="1">
      <c r="A20" s="30">
        <f t="shared" si="13"/>
        <v>14</v>
      </c>
      <c r="B20" s="32"/>
      <c r="C20" s="32"/>
      <c r="D20" s="22"/>
      <c r="E20" s="57"/>
      <c r="F20" s="45">
        <f t="shared" si="14"/>
        <v>120</v>
      </c>
      <c r="G20" s="22"/>
      <c r="H20" s="55"/>
      <c r="I20" s="22"/>
      <c r="J20" s="22"/>
      <c r="K20" s="22"/>
      <c r="L20" s="47">
        <f t="shared" si="7"/>
        <v>0</v>
      </c>
      <c r="M20" s="37">
        <f t="shared" si="1"/>
        <v>0</v>
      </c>
      <c r="N20" s="37">
        <f t="shared" si="2"/>
        <v>0</v>
      </c>
      <c r="O20" s="37">
        <f t="shared" si="15"/>
        <v>0</v>
      </c>
      <c r="P20" s="37">
        <f t="shared" si="16"/>
        <v>0</v>
      </c>
      <c r="Q20" s="37">
        <f t="shared" si="8"/>
        <v>0</v>
      </c>
      <c r="R20" s="29">
        <f t="shared" si="9"/>
        <v>-3</v>
      </c>
      <c r="S20" s="115">
        <f t="shared" si="10"/>
        <v>0</v>
      </c>
      <c r="T20" s="37">
        <f t="shared" si="11"/>
        <v>0</v>
      </c>
      <c r="U20" s="115">
        <f t="shared" si="3"/>
        <v>0</v>
      </c>
      <c r="V20" s="115">
        <f t="shared" si="4"/>
        <v>0</v>
      </c>
      <c r="W20" s="115">
        <f t="shared" si="5"/>
        <v>0</v>
      </c>
      <c r="X20" s="115">
        <f t="shared" si="6"/>
        <v>0</v>
      </c>
      <c r="Y20" s="37">
        <f t="shared" si="17"/>
        <v>0</v>
      </c>
      <c r="Z20" s="37">
        <f t="shared" si="18"/>
        <v>0</v>
      </c>
      <c r="AA20" s="37" t="e">
        <f>COUNTIF(#REF!,"ja")</f>
        <v>#REF!</v>
      </c>
      <c r="AB20" s="37" t="e">
        <f>COUNTIF(#REF!,"ja")</f>
        <v>#REF!</v>
      </c>
      <c r="AC20" s="37" t="e">
        <f t="shared" si="19"/>
        <v>#REF!</v>
      </c>
      <c r="AK20" s="49" t="str">
        <f t="shared" si="12"/>
        <v/>
      </c>
    </row>
    <row r="21" spans="1:45" s="37" customFormat="1" ht="15" customHeight="1">
      <c r="A21" s="30">
        <f t="shared" si="13"/>
        <v>15</v>
      </c>
      <c r="B21" s="32"/>
      <c r="C21" s="32"/>
      <c r="D21" s="22"/>
      <c r="E21" s="57"/>
      <c r="F21" s="45">
        <f t="shared" si="14"/>
        <v>120</v>
      </c>
      <c r="G21" s="22"/>
      <c r="H21" s="55"/>
      <c r="I21" s="22"/>
      <c r="J21" s="22"/>
      <c r="K21" s="22"/>
      <c r="L21" s="47">
        <f t="shared" si="7"/>
        <v>0</v>
      </c>
      <c r="M21" s="37">
        <f t="shared" si="1"/>
        <v>0</v>
      </c>
      <c r="N21" s="37">
        <f t="shared" si="2"/>
        <v>0</v>
      </c>
      <c r="O21" s="37">
        <f t="shared" si="15"/>
        <v>0</v>
      </c>
      <c r="P21" s="37">
        <f t="shared" si="16"/>
        <v>0</v>
      </c>
      <c r="Q21" s="37">
        <f t="shared" si="8"/>
        <v>0</v>
      </c>
      <c r="R21" s="29">
        <f t="shared" si="9"/>
        <v>-3</v>
      </c>
      <c r="S21" s="115">
        <f t="shared" si="10"/>
        <v>0</v>
      </c>
      <c r="T21" s="37">
        <f t="shared" si="11"/>
        <v>0</v>
      </c>
      <c r="U21" s="115">
        <f t="shared" si="3"/>
        <v>0</v>
      </c>
      <c r="V21" s="115">
        <f t="shared" si="4"/>
        <v>0</v>
      </c>
      <c r="W21" s="115">
        <f t="shared" si="5"/>
        <v>0</v>
      </c>
      <c r="X21" s="115">
        <f t="shared" si="6"/>
        <v>0</v>
      </c>
      <c r="Y21" s="37">
        <f t="shared" si="17"/>
        <v>0</v>
      </c>
      <c r="Z21" s="37">
        <f t="shared" si="18"/>
        <v>0</v>
      </c>
      <c r="AA21" s="37" t="e">
        <f>COUNTIF(#REF!,"ja")</f>
        <v>#REF!</v>
      </c>
      <c r="AB21" s="37" t="e">
        <f>COUNTIF(#REF!,"ja")</f>
        <v>#REF!</v>
      </c>
      <c r="AC21" s="37" t="e">
        <f t="shared" si="19"/>
        <v>#REF!</v>
      </c>
      <c r="AK21" s="49" t="str">
        <f t="shared" si="12"/>
        <v/>
      </c>
    </row>
    <row r="22" spans="1:45" s="37" customFormat="1" ht="15" customHeight="1">
      <c r="A22" s="30">
        <f t="shared" si="13"/>
        <v>16</v>
      </c>
      <c r="B22" s="32"/>
      <c r="C22" s="32"/>
      <c r="D22" s="22"/>
      <c r="E22" s="57"/>
      <c r="F22" s="45">
        <f t="shared" si="14"/>
        <v>120</v>
      </c>
      <c r="G22" s="22"/>
      <c r="H22" s="55"/>
      <c r="I22" s="22"/>
      <c r="J22" s="22"/>
      <c r="K22" s="22"/>
      <c r="L22" s="47">
        <f t="shared" si="7"/>
        <v>0</v>
      </c>
      <c r="M22" s="37">
        <f t="shared" si="1"/>
        <v>0</v>
      </c>
      <c r="N22" s="37">
        <f t="shared" si="2"/>
        <v>0</v>
      </c>
      <c r="O22" s="37">
        <f t="shared" si="15"/>
        <v>0</v>
      </c>
      <c r="P22" s="37">
        <f t="shared" si="16"/>
        <v>0</v>
      </c>
      <c r="Q22" s="37">
        <f t="shared" si="8"/>
        <v>0</v>
      </c>
      <c r="R22" s="29">
        <f t="shared" si="9"/>
        <v>-3</v>
      </c>
      <c r="S22" s="115">
        <f t="shared" si="10"/>
        <v>0</v>
      </c>
      <c r="T22" s="37">
        <f t="shared" si="11"/>
        <v>0</v>
      </c>
      <c r="U22" s="115">
        <f t="shared" si="3"/>
        <v>0</v>
      </c>
      <c r="V22" s="115">
        <f t="shared" si="4"/>
        <v>0</v>
      </c>
      <c r="W22" s="115">
        <f t="shared" si="5"/>
        <v>0</v>
      </c>
      <c r="X22" s="115">
        <f t="shared" si="6"/>
        <v>0</v>
      </c>
      <c r="Y22" s="37">
        <f t="shared" si="17"/>
        <v>0</v>
      </c>
      <c r="Z22" s="37">
        <f t="shared" si="18"/>
        <v>0</v>
      </c>
      <c r="AA22" s="37" t="e">
        <f>COUNTIF(#REF!,"ja")</f>
        <v>#REF!</v>
      </c>
      <c r="AB22" s="37" t="e">
        <f>COUNTIF(#REF!,"ja")</f>
        <v>#REF!</v>
      </c>
      <c r="AC22" s="37" t="e">
        <f t="shared" si="19"/>
        <v>#REF!</v>
      </c>
      <c r="AK22" s="49" t="str">
        <f t="shared" si="12"/>
        <v/>
      </c>
    </row>
    <row r="23" spans="1:45" s="37" customFormat="1" ht="15" customHeight="1">
      <c r="A23" s="30">
        <f t="shared" si="13"/>
        <v>17</v>
      </c>
      <c r="B23" s="32"/>
      <c r="C23" s="32"/>
      <c r="D23" s="22"/>
      <c r="E23" s="57"/>
      <c r="F23" s="45">
        <f t="shared" si="14"/>
        <v>120</v>
      </c>
      <c r="G23" s="22"/>
      <c r="H23" s="55"/>
      <c r="I23" s="22"/>
      <c r="J23" s="22"/>
      <c r="K23" s="22"/>
      <c r="L23" s="47">
        <f t="shared" si="7"/>
        <v>0</v>
      </c>
      <c r="M23" s="37">
        <f t="shared" si="1"/>
        <v>0</v>
      </c>
      <c r="N23" s="37">
        <f t="shared" si="2"/>
        <v>0</v>
      </c>
      <c r="O23" s="37">
        <f t="shared" si="15"/>
        <v>0</v>
      </c>
      <c r="P23" s="37">
        <f t="shared" si="16"/>
        <v>0</v>
      </c>
      <c r="Q23" s="37">
        <f t="shared" si="8"/>
        <v>0</v>
      </c>
      <c r="R23" s="29">
        <f t="shared" si="9"/>
        <v>-3</v>
      </c>
      <c r="S23" s="115">
        <f t="shared" si="10"/>
        <v>0</v>
      </c>
      <c r="T23" s="37">
        <f t="shared" si="11"/>
        <v>0</v>
      </c>
      <c r="U23" s="115">
        <f t="shared" si="3"/>
        <v>0</v>
      </c>
      <c r="V23" s="115">
        <f t="shared" si="4"/>
        <v>0</v>
      </c>
      <c r="W23" s="115">
        <f t="shared" si="5"/>
        <v>0</v>
      </c>
      <c r="X23" s="115">
        <f t="shared" si="6"/>
        <v>0</v>
      </c>
      <c r="Y23" s="37">
        <f t="shared" si="17"/>
        <v>0</v>
      </c>
      <c r="Z23" s="37">
        <f t="shared" si="18"/>
        <v>0</v>
      </c>
      <c r="AA23" s="37" t="e">
        <f>COUNTIF(#REF!,"ja")</f>
        <v>#REF!</v>
      </c>
      <c r="AB23" s="37" t="e">
        <f>COUNTIF(#REF!,"ja")</f>
        <v>#REF!</v>
      </c>
      <c r="AC23" s="37" t="e">
        <f t="shared" si="19"/>
        <v>#REF!</v>
      </c>
      <c r="AK23" s="49" t="str">
        <f t="shared" si="12"/>
        <v/>
      </c>
    </row>
    <row r="24" spans="1:45" s="37" customFormat="1" ht="15" customHeight="1">
      <c r="A24" s="30">
        <f t="shared" si="13"/>
        <v>18</v>
      </c>
      <c r="B24" s="32"/>
      <c r="C24" s="32"/>
      <c r="D24" s="22"/>
      <c r="E24" s="57"/>
      <c r="F24" s="45">
        <f t="shared" si="14"/>
        <v>120</v>
      </c>
      <c r="G24" s="22"/>
      <c r="H24" s="55"/>
      <c r="I24" s="22"/>
      <c r="J24" s="22"/>
      <c r="K24" s="22"/>
      <c r="L24" s="47">
        <f t="shared" si="7"/>
        <v>0</v>
      </c>
      <c r="M24" s="37">
        <f t="shared" si="1"/>
        <v>0</v>
      </c>
      <c r="N24" s="37">
        <f t="shared" si="2"/>
        <v>0</v>
      </c>
      <c r="O24" s="37">
        <f t="shared" si="15"/>
        <v>0</v>
      </c>
      <c r="P24" s="37">
        <f t="shared" si="16"/>
        <v>0</v>
      </c>
      <c r="Q24" s="37">
        <f t="shared" si="8"/>
        <v>0</v>
      </c>
      <c r="R24" s="29">
        <f t="shared" si="9"/>
        <v>-3</v>
      </c>
      <c r="S24" s="115">
        <f t="shared" si="10"/>
        <v>0</v>
      </c>
      <c r="T24" s="37">
        <f t="shared" si="11"/>
        <v>0</v>
      </c>
      <c r="U24" s="115">
        <f t="shared" si="3"/>
        <v>0</v>
      </c>
      <c r="V24" s="115">
        <f t="shared" si="4"/>
        <v>0</v>
      </c>
      <c r="W24" s="115">
        <f t="shared" si="5"/>
        <v>0</v>
      </c>
      <c r="X24" s="115">
        <f t="shared" si="6"/>
        <v>0</v>
      </c>
      <c r="Y24" s="37">
        <f t="shared" si="17"/>
        <v>0</v>
      </c>
      <c r="Z24" s="37">
        <f t="shared" si="18"/>
        <v>0</v>
      </c>
      <c r="AA24" s="37" t="e">
        <f>COUNTIF(#REF!,"ja")</f>
        <v>#REF!</v>
      </c>
      <c r="AB24" s="37" t="e">
        <f>COUNTIF(#REF!,"ja")</f>
        <v>#REF!</v>
      </c>
      <c r="AC24" s="37" t="e">
        <f t="shared" si="19"/>
        <v>#REF!</v>
      </c>
      <c r="AK24" s="49" t="str">
        <f t="shared" si="12"/>
        <v/>
      </c>
    </row>
    <row r="25" spans="1:45" s="37" customFormat="1" ht="15" customHeight="1">
      <c r="A25" s="30">
        <f t="shared" si="13"/>
        <v>19</v>
      </c>
      <c r="B25" s="32"/>
      <c r="C25" s="32"/>
      <c r="D25" s="22"/>
      <c r="E25" s="57"/>
      <c r="F25" s="45">
        <f t="shared" si="14"/>
        <v>120</v>
      </c>
      <c r="G25" s="22"/>
      <c r="H25" s="55"/>
      <c r="I25" s="22"/>
      <c r="J25" s="22"/>
      <c r="K25" s="22"/>
      <c r="L25" s="47">
        <f t="shared" si="7"/>
        <v>0</v>
      </c>
      <c r="M25" s="37">
        <f t="shared" si="1"/>
        <v>0</v>
      </c>
      <c r="N25" s="37">
        <f t="shared" si="2"/>
        <v>0</v>
      </c>
      <c r="O25" s="37">
        <f t="shared" si="15"/>
        <v>0</v>
      </c>
      <c r="P25" s="37">
        <f t="shared" si="16"/>
        <v>0</v>
      </c>
      <c r="Q25" s="37">
        <f t="shared" si="8"/>
        <v>0</v>
      </c>
      <c r="R25" s="29">
        <f t="shared" si="9"/>
        <v>-3</v>
      </c>
      <c r="S25" s="115">
        <f t="shared" si="10"/>
        <v>0</v>
      </c>
      <c r="T25" s="37">
        <f t="shared" si="11"/>
        <v>0</v>
      </c>
      <c r="U25" s="115">
        <f t="shared" si="3"/>
        <v>0</v>
      </c>
      <c r="V25" s="115">
        <f t="shared" si="4"/>
        <v>0</v>
      </c>
      <c r="W25" s="115">
        <f t="shared" si="5"/>
        <v>0</v>
      </c>
      <c r="X25" s="115">
        <f t="shared" si="6"/>
        <v>0</v>
      </c>
      <c r="Y25" s="37">
        <f t="shared" si="17"/>
        <v>0</v>
      </c>
      <c r="Z25" s="37">
        <f t="shared" si="18"/>
        <v>0</v>
      </c>
      <c r="AA25" s="37" t="e">
        <f>COUNTIF(#REF!,"ja")</f>
        <v>#REF!</v>
      </c>
      <c r="AB25" s="37" t="e">
        <f>COUNTIF(#REF!,"ja")</f>
        <v>#REF!</v>
      </c>
      <c r="AC25" s="37" t="e">
        <f t="shared" si="19"/>
        <v>#REF!</v>
      </c>
      <c r="AK25" s="49" t="str">
        <f t="shared" si="12"/>
        <v/>
      </c>
    </row>
    <row r="26" spans="1:45" s="37" customFormat="1" ht="15" customHeight="1">
      <c r="A26" s="30">
        <f t="shared" si="13"/>
        <v>20</v>
      </c>
      <c r="B26" s="32"/>
      <c r="C26" s="32"/>
      <c r="D26" s="22"/>
      <c r="E26" s="57"/>
      <c r="F26" s="45">
        <f t="shared" si="14"/>
        <v>120</v>
      </c>
      <c r="G26" s="22"/>
      <c r="H26" s="55"/>
      <c r="I26" s="22"/>
      <c r="J26" s="22"/>
      <c r="K26" s="22"/>
      <c r="L26" s="47">
        <f t="shared" si="7"/>
        <v>0</v>
      </c>
      <c r="M26" s="37">
        <f t="shared" si="1"/>
        <v>0</v>
      </c>
      <c r="N26" s="37">
        <f t="shared" si="2"/>
        <v>0</v>
      </c>
      <c r="O26" s="37">
        <f t="shared" si="15"/>
        <v>0</v>
      </c>
      <c r="P26" s="37">
        <f t="shared" si="16"/>
        <v>0</v>
      </c>
      <c r="Q26" s="37">
        <f t="shared" si="8"/>
        <v>0</v>
      </c>
      <c r="R26" s="29">
        <f t="shared" si="9"/>
        <v>-3</v>
      </c>
      <c r="S26" s="115">
        <f t="shared" si="10"/>
        <v>0</v>
      </c>
      <c r="T26" s="37">
        <f t="shared" si="11"/>
        <v>0</v>
      </c>
      <c r="U26" s="115">
        <f t="shared" si="3"/>
        <v>0</v>
      </c>
      <c r="V26" s="115">
        <f t="shared" si="4"/>
        <v>0</v>
      </c>
      <c r="W26" s="115">
        <f t="shared" si="5"/>
        <v>0</v>
      </c>
      <c r="X26" s="115">
        <f t="shared" si="6"/>
        <v>0</v>
      </c>
      <c r="Y26" s="37">
        <f t="shared" si="17"/>
        <v>0</v>
      </c>
      <c r="Z26" s="37">
        <f t="shared" si="18"/>
        <v>0</v>
      </c>
      <c r="AA26" s="37" t="e">
        <f>COUNTIF(#REF!,"ja")</f>
        <v>#REF!</v>
      </c>
      <c r="AB26" s="37" t="e">
        <f>COUNTIF(#REF!,"ja")</f>
        <v>#REF!</v>
      </c>
      <c r="AC26" s="37" t="e">
        <f t="shared" si="19"/>
        <v>#REF!</v>
      </c>
      <c r="AK26" s="49" t="str">
        <f t="shared" si="12"/>
        <v/>
      </c>
    </row>
    <row r="27" spans="1:45" s="37" customFormat="1" ht="15" customHeight="1">
      <c r="A27" s="30">
        <f t="shared" si="13"/>
        <v>21</v>
      </c>
      <c r="B27" s="32"/>
      <c r="C27" s="32"/>
      <c r="D27" s="22"/>
      <c r="E27" s="57"/>
      <c r="F27" s="45">
        <f t="shared" si="14"/>
        <v>120</v>
      </c>
      <c r="G27" s="22"/>
      <c r="H27" s="55"/>
      <c r="I27" s="22"/>
      <c r="J27" s="22"/>
      <c r="K27" s="22"/>
      <c r="L27" s="47">
        <f t="shared" si="7"/>
        <v>0</v>
      </c>
      <c r="M27" s="37">
        <f t="shared" si="1"/>
        <v>0</v>
      </c>
      <c r="N27" s="37">
        <f t="shared" si="2"/>
        <v>0</v>
      </c>
      <c r="O27" s="37">
        <f t="shared" si="15"/>
        <v>0</v>
      </c>
      <c r="P27" s="37">
        <f t="shared" si="16"/>
        <v>0</v>
      </c>
      <c r="Q27" s="37">
        <f t="shared" si="8"/>
        <v>0</v>
      </c>
      <c r="R27" s="29">
        <f t="shared" si="9"/>
        <v>-3</v>
      </c>
      <c r="S27" s="115">
        <f t="shared" si="10"/>
        <v>0</v>
      </c>
      <c r="T27" s="37">
        <f t="shared" si="11"/>
        <v>0</v>
      </c>
      <c r="U27" s="115">
        <f t="shared" si="3"/>
        <v>0</v>
      </c>
      <c r="V27" s="115">
        <f t="shared" si="4"/>
        <v>0</v>
      </c>
      <c r="W27" s="115">
        <f t="shared" si="5"/>
        <v>0</v>
      </c>
      <c r="X27" s="115">
        <f t="shared" si="6"/>
        <v>0</v>
      </c>
      <c r="Y27" s="37">
        <f t="shared" si="17"/>
        <v>0</v>
      </c>
      <c r="Z27" s="37">
        <f t="shared" si="18"/>
        <v>0</v>
      </c>
      <c r="AA27" s="37" t="e">
        <f>COUNTIF(#REF!,"ja")</f>
        <v>#REF!</v>
      </c>
      <c r="AB27" s="37" t="e">
        <f>COUNTIF(#REF!,"ja")</f>
        <v>#REF!</v>
      </c>
      <c r="AC27" s="37" t="e">
        <f t="shared" si="19"/>
        <v>#REF!</v>
      </c>
      <c r="AK27" s="49" t="str">
        <f t="shared" si="12"/>
        <v/>
      </c>
    </row>
    <row r="28" spans="1:45" s="37" customFormat="1" ht="15" customHeight="1">
      <c r="A28" s="30">
        <f t="shared" si="13"/>
        <v>22</v>
      </c>
      <c r="B28" s="32"/>
      <c r="C28" s="32"/>
      <c r="D28" s="22"/>
      <c r="E28" s="57"/>
      <c r="F28" s="45">
        <f t="shared" si="14"/>
        <v>120</v>
      </c>
      <c r="G28" s="22"/>
      <c r="H28" s="55"/>
      <c r="I28" s="22"/>
      <c r="J28" s="22"/>
      <c r="K28" s="22"/>
      <c r="L28" s="47">
        <f t="shared" si="7"/>
        <v>0</v>
      </c>
      <c r="M28" s="37">
        <f t="shared" si="1"/>
        <v>0</v>
      </c>
      <c r="N28" s="37">
        <f t="shared" si="2"/>
        <v>0</v>
      </c>
      <c r="O28" s="37">
        <f t="shared" si="15"/>
        <v>0</v>
      </c>
      <c r="P28" s="37">
        <f t="shared" si="16"/>
        <v>0</v>
      </c>
      <c r="Q28" s="37">
        <f t="shared" si="8"/>
        <v>0</v>
      </c>
      <c r="R28" s="29">
        <f t="shared" si="9"/>
        <v>-3</v>
      </c>
      <c r="S28" s="115">
        <f t="shared" si="10"/>
        <v>0</v>
      </c>
      <c r="T28" s="37">
        <f t="shared" si="11"/>
        <v>0</v>
      </c>
      <c r="U28" s="115">
        <f t="shared" si="3"/>
        <v>0</v>
      </c>
      <c r="V28" s="115">
        <f t="shared" si="4"/>
        <v>0</v>
      </c>
      <c r="W28" s="115">
        <f t="shared" si="5"/>
        <v>0</v>
      </c>
      <c r="X28" s="115">
        <f t="shared" si="6"/>
        <v>0</v>
      </c>
      <c r="Y28" s="37">
        <f t="shared" si="17"/>
        <v>0</v>
      </c>
      <c r="Z28" s="37">
        <f t="shared" si="18"/>
        <v>0</v>
      </c>
      <c r="AA28" s="37" t="e">
        <f>COUNTIF(#REF!,"ja")</f>
        <v>#REF!</v>
      </c>
      <c r="AB28" s="37" t="e">
        <f>COUNTIF(#REF!,"ja")</f>
        <v>#REF!</v>
      </c>
      <c r="AC28" s="37" t="e">
        <f t="shared" si="19"/>
        <v>#REF!</v>
      </c>
      <c r="AK28" s="49" t="str">
        <f t="shared" si="12"/>
        <v/>
      </c>
    </row>
    <row r="29" spans="1:45" s="37" customFormat="1" ht="15" customHeight="1">
      <c r="A29" s="30">
        <f t="shared" si="13"/>
        <v>23</v>
      </c>
      <c r="B29" s="32"/>
      <c r="C29" s="32"/>
      <c r="D29" s="22"/>
      <c r="E29" s="57"/>
      <c r="F29" s="45">
        <f t="shared" si="14"/>
        <v>120</v>
      </c>
      <c r="G29" s="22"/>
      <c r="H29" s="55"/>
      <c r="I29" s="22"/>
      <c r="J29" s="22"/>
      <c r="K29" s="22"/>
      <c r="L29" s="47">
        <f t="shared" si="7"/>
        <v>0</v>
      </c>
      <c r="M29" s="37">
        <f t="shared" si="1"/>
        <v>0</v>
      </c>
      <c r="N29" s="37">
        <f t="shared" si="2"/>
        <v>0</v>
      </c>
      <c r="O29" s="37">
        <f t="shared" si="15"/>
        <v>0</v>
      </c>
      <c r="P29" s="37">
        <f t="shared" si="16"/>
        <v>0</v>
      </c>
      <c r="Q29" s="37">
        <f t="shared" si="8"/>
        <v>0</v>
      </c>
      <c r="R29" s="29">
        <f t="shared" si="9"/>
        <v>-3</v>
      </c>
      <c r="S29" s="115">
        <f t="shared" si="10"/>
        <v>0</v>
      </c>
      <c r="T29" s="37">
        <f t="shared" si="11"/>
        <v>0</v>
      </c>
      <c r="U29" s="115">
        <f t="shared" si="3"/>
        <v>0</v>
      </c>
      <c r="V29" s="115">
        <f t="shared" si="4"/>
        <v>0</v>
      </c>
      <c r="W29" s="115">
        <f t="shared" si="5"/>
        <v>0</v>
      </c>
      <c r="X29" s="115">
        <f t="shared" si="6"/>
        <v>0</v>
      </c>
      <c r="Y29" s="37">
        <f t="shared" si="17"/>
        <v>0</v>
      </c>
      <c r="Z29" s="37">
        <f t="shared" si="18"/>
        <v>0</v>
      </c>
      <c r="AA29" s="37" t="e">
        <f>COUNTIF(#REF!,"ja")</f>
        <v>#REF!</v>
      </c>
      <c r="AB29" s="37" t="e">
        <f>COUNTIF(#REF!,"ja")</f>
        <v>#REF!</v>
      </c>
      <c r="AC29" s="37" t="e">
        <f t="shared" si="19"/>
        <v>#REF!</v>
      </c>
      <c r="AK29" s="49" t="str">
        <f t="shared" si="12"/>
        <v/>
      </c>
    </row>
    <row r="30" spans="1:45" s="37" customFormat="1" ht="15" customHeight="1">
      <c r="A30" s="30">
        <f t="shared" si="13"/>
        <v>24</v>
      </c>
      <c r="B30" s="32"/>
      <c r="C30" s="32"/>
      <c r="D30" s="22"/>
      <c r="E30" s="57"/>
      <c r="F30" s="45">
        <f t="shared" si="14"/>
        <v>120</v>
      </c>
      <c r="G30" s="22"/>
      <c r="H30" s="55"/>
      <c r="I30" s="22"/>
      <c r="J30" s="22"/>
      <c r="K30" s="22"/>
      <c r="L30" s="47">
        <f t="shared" si="7"/>
        <v>0</v>
      </c>
      <c r="M30" s="37">
        <f t="shared" si="1"/>
        <v>0</v>
      </c>
      <c r="N30" s="37">
        <f t="shared" si="2"/>
        <v>0</v>
      </c>
      <c r="O30" s="37">
        <f t="shared" si="15"/>
        <v>0</v>
      </c>
      <c r="P30" s="37">
        <f t="shared" si="16"/>
        <v>0</v>
      </c>
      <c r="Q30" s="37">
        <f t="shared" si="8"/>
        <v>0</v>
      </c>
      <c r="R30" s="29">
        <f t="shared" si="9"/>
        <v>-3</v>
      </c>
      <c r="S30" s="115">
        <f t="shared" si="10"/>
        <v>0</v>
      </c>
      <c r="T30" s="37">
        <f t="shared" si="11"/>
        <v>0</v>
      </c>
      <c r="U30" s="115">
        <f t="shared" si="3"/>
        <v>0</v>
      </c>
      <c r="V30" s="115">
        <f t="shared" si="4"/>
        <v>0</v>
      </c>
      <c r="W30" s="115">
        <f t="shared" si="5"/>
        <v>0</v>
      </c>
      <c r="X30" s="115">
        <f t="shared" si="6"/>
        <v>0</v>
      </c>
      <c r="Y30" s="37">
        <f t="shared" si="17"/>
        <v>0</v>
      </c>
      <c r="Z30" s="37">
        <f t="shared" si="18"/>
        <v>0</v>
      </c>
      <c r="AA30" s="37" t="e">
        <f>COUNTIF(#REF!,"ja")</f>
        <v>#REF!</v>
      </c>
      <c r="AB30" s="37" t="e">
        <f>COUNTIF(#REF!,"ja")</f>
        <v>#REF!</v>
      </c>
      <c r="AC30" s="37" t="e">
        <f t="shared" si="19"/>
        <v>#REF!</v>
      </c>
      <c r="AK30" s="49" t="str">
        <f t="shared" si="12"/>
        <v/>
      </c>
    </row>
    <row r="31" spans="1:45" ht="15" customHeight="1">
      <c r="A31" s="30">
        <f t="shared" si="13"/>
        <v>25</v>
      </c>
      <c r="B31" s="116"/>
      <c r="C31" s="116"/>
      <c r="D31" s="22"/>
      <c r="E31" s="57"/>
      <c r="F31" s="45">
        <f t="shared" si="14"/>
        <v>120</v>
      </c>
      <c r="G31" s="22"/>
      <c r="H31" s="55"/>
      <c r="I31" s="22"/>
      <c r="J31" s="22"/>
      <c r="K31" s="22"/>
      <c r="L31" s="47">
        <f t="shared" si="7"/>
        <v>0</v>
      </c>
      <c r="M31" s="37">
        <f t="shared" si="1"/>
        <v>0</v>
      </c>
      <c r="N31" s="37">
        <f t="shared" si="2"/>
        <v>0</v>
      </c>
      <c r="O31" s="37">
        <f t="shared" si="15"/>
        <v>0</v>
      </c>
      <c r="P31" s="37">
        <f t="shared" si="16"/>
        <v>0</v>
      </c>
      <c r="Q31" s="37">
        <f t="shared" si="8"/>
        <v>0</v>
      </c>
      <c r="R31" s="29">
        <f t="shared" si="9"/>
        <v>-3</v>
      </c>
      <c r="S31" s="115">
        <f t="shared" si="10"/>
        <v>0</v>
      </c>
      <c r="T31" s="37">
        <f t="shared" si="11"/>
        <v>0</v>
      </c>
      <c r="U31" s="115">
        <f t="shared" si="3"/>
        <v>0</v>
      </c>
      <c r="V31" s="115">
        <f t="shared" si="4"/>
        <v>0</v>
      </c>
      <c r="W31" s="115">
        <f t="shared" si="5"/>
        <v>0</v>
      </c>
      <c r="X31" s="115">
        <f t="shared" si="6"/>
        <v>0</v>
      </c>
      <c r="Y31" s="37">
        <f t="shared" si="17"/>
        <v>0</v>
      </c>
      <c r="Z31" s="37">
        <f t="shared" si="18"/>
        <v>0</v>
      </c>
      <c r="AA31" s="37" t="e">
        <f>COUNTIF(#REF!,"ja")</f>
        <v>#REF!</v>
      </c>
      <c r="AB31" s="37" t="e">
        <f>COUNTIF(#REF!,"ja")</f>
        <v>#REF!</v>
      </c>
      <c r="AC31" s="37" t="e">
        <f t="shared" si="19"/>
        <v>#REF!</v>
      </c>
      <c r="AD31" s="37"/>
      <c r="AE31" s="37"/>
      <c r="AF31" s="37"/>
      <c r="AG31" s="37"/>
      <c r="AH31" s="37"/>
      <c r="AI31" s="37"/>
      <c r="AJ31" s="37"/>
      <c r="AK31" s="49" t="str">
        <f t="shared" si="12"/>
        <v/>
      </c>
      <c r="AL31" s="117"/>
      <c r="AM31" s="117"/>
      <c r="AN31" s="117"/>
      <c r="AO31" s="117"/>
      <c r="AP31" s="117"/>
      <c r="AQ31" s="117"/>
      <c r="AR31" s="117"/>
      <c r="AS31" s="117"/>
    </row>
    <row r="32" spans="1:45" ht="15" customHeight="1">
      <c r="A32" s="30">
        <f t="shared" si="13"/>
        <v>26</v>
      </c>
      <c r="B32" s="116"/>
      <c r="C32" s="116"/>
      <c r="D32" s="22"/>
      <c r="E32" s="57"/>
      <c r="F32" s="45">
        <f t="shared" si="14"/>
        <v>120</v>
      </c>
      <c r="G32" s="22"/>
      <c r="H32" s="55"/>
      <c r="I32" s="22"/>
      <c r="J32" s="22"/>
      <c r="K32" s="22"/>
      <c r="L32" s="47">
        <f t="shared" si="7"/>
        <v>0</v>
      </c>
      <c r="M32" s="37">
        <f t="shared" si="1"/>
        <v>0</v>
      </c>
      <c r="N32" s="37">
        <f t="shared" si="2"/>
        <v>0</v>
      </c>
      <c r="O32" s="37">
        <f t="shared" si="15"/>
        <v>0</v>
      </c>
      <c r="P32" s="37">
        <f t="shared" si="16"/>
        <v>0</v>
      </c>
      <c r="Q32" s="37">
        <f t="shared" si="8"/>
        <v>0</v>
      </c>
      <c r="R32" s="29">
        <f t="shared" si="9"/>
        <v>-3</v>
      </c>
      <c r="S32" s="115">
        <f t="shared" si="10"/>
        <v>0</v>
      </c>
      <c r="T32" s="37">
        <f t="shared" si="11"/>
        <v>0</v>
      </c>
      <c r="U32" s="115">
        <f t="shared" si="3"/>
        <v>0</v>
      </c>
      <c r="V32" s="115">
        <f t="shared" si="4"/>
        <v>0</v>
      </c>
      <c r="W32" s="115">
        <f t="shared" si="5"/>
        <v>0</v>
      </c>
      <c r="X32" s="115">
        <f t="shared" si="6"/>
        <v>0</v>
      </c>
      <c r="Y32" s="37">
        <f t="shared" si="17"/>
        <v>0</v>
      </c>
      <c r="Z32" s="37">
        <f t="shared" si="18"/>
        <v>0</v>
      </c>
      <c r="AA32" s="37" t="e">
        <f>COUNTIF(#REF!,"ja")</f>
        <v>#REF!</v>
      </c>
      <c r="AB32" s="37" t="e">
        <f>COUNTIF(#REF!,"ja")</f>
        <v>#REF!</v>
      </c>
      <c r="AC32" s="37" t="e">
        <f t="shared" si="19"/>
        <v>#REF!</v>
      </c>
      <c r="AD32" s="37"/>
      <c r="AE32" s="37"/>
      <c r="AF32" s="37"/>
      <c r="AG32" s="37"/>
      <c r="AH32" s="37"/>
      <c r="AI32" s="37"/>
      <c r="AJ32" s="37"/>
      <c r="AK32" s="49" t="str">
        <f t="shared" si="12"/>
        <v/>
      </c>
      <c r="AL32" s="117"/>
      <c r="AM32" s="117"/>
      <c r="AN32" s="117"/>
      <c r="AO32" s="117"/>
      <c r="AP32" s="117"/>
      <c r="AQ32" s="117"/>
      <c r="AR32" s="117"/>
      <c r="AS32" s="117"/>
    </row>
    <row r="33" spans="1:45" ht="15" customHeight="1">
      <c r="A33" s="30">
        <f t="shared" si="13"/>
        <v>27</v>
      </c>
      <c r="B33" s="116"/>
      <c r="C33" s="116"/>
      <c r="D33" s="22"/>
      <c r="E33" s="57"/>
      <c r="F33" s="45">
        <f t="shared" si="14"/>
        <v>120</v>
      </c>
      <c r="G33" s="22"/>
      <c r="H33" s="55"/>
      <c r="I33" s="22"/>
      <c r="J33" s="22"/>
      <c r="K33" s="22"/>
      <c r="L33" s="47">
        <f t="shared" si="7"/>
        <v>0</v>
      </c>
      <c r="M33" s="37">
        <f t="shared" si="1"/>
        <v>0</v>
      </c>
      <c r="N33" s="37">
        <f t="shared" si="2"/>
        <v>0</v>
      </c>
      <c r="O33" s="37">
        <f t="shared" si="15"/>
        <v>0</v>
      </c>
      <c r="P33" s="37">
        <f t="shared" si="16"/>
        <v>0</v>
      </c>
      <c r="Q33" s="37">
        <f t="shared" si="8"/>
        <v>0</v>
      </c>
      <c r="R33" s="29">
        <f t="shared" si="9"/>
        <v>-3</v>
      </c>
      <c r="S33" s="115">
        <f t="shared" si="10"/>
        <v>0</v>
      </c>
      <c r="T33" s="37">
        <f t="shared" si="11"/>
        <v>0</v>
      </c>
      <c r="U33" s="115">
        <f t="shared" si="3"/>
        <v>0</v>
      </c>
      <c r="V33" s="115">
        <f t="shared" si="4"/>
        <v>0</v>
      </c>
      <c r="W33" s="115">
        <f t="shared" si="5"/>
        <v>0</v>
      </c>
      <c r="X33" s="115">
        <f t="shared" si="6"/>
        <v>0</v>
      </c>
      <c r="Y33" s="37">
        <f t="shared" si="17"/>
        <v>0</v>
      </c>
      <c r="Z33" s="37">
        <f t="shared" si="18"/>
        <v>0</v>
      </c>
      <c r="AA33" s="37" t="e">
        <f>COUNTIF(#REF!,"ja")</f>
        <v>#REF!</v>
      </c>
      <c r="AB33" s="37" t="e">
        <f>COUNTIF(#REF!,"ja")</f>
        <v>#REF!</v>
      </c>
      <c r="AC33" s="37" t="e">
        <f t="shared" si="19"/>
        <v>#REF!</v>
      </c>
      <c r="AD33" s="37"/>
      <c r="AE33" s="37"/>
      <c r="AF33" s="37"/>
      <c r="AG33" s="37"/>
      <c r="AH33" s="37"/>
      <c r="AI33" s="37"/>
      <c r="AJ33" s="37"/>
      <c r="AK33" s="49" t="str">
        <f t="shared" si="12"/>
        <v/>
      </c>
      <c r="AL33" s="117"/>
      <c r="AM33" s="117"/>
      <c r="AN33" s="117"/>
      <c r="AO33" s="117"/>
      <c r="AP33" s="117"/>
      <c r="AQ33" s="117"/>
      <c r="AR33" s="117"/>
      <c r="AS33" s="117"/>
    </row>
    <row r="34" spans="1:45" ht="15" customHeight="1">
      <c r="A34" s="30">
        <f t="shared" si="13"/>
        <v>28</v>
      </c>
      <c r="B34" s="116"/>
      <c r="C34" s="116"/>
      <c r="D34" s="22"/>
      <c r="E34" s="57"/>
      <c r="F34" s="45">
        <f t="shared" si="14"/>
        <v>120</v>
      </c>
      <c r="G34" s="22"/>
      <c r="H34" s="55"/>
      <c r="I34" s="22"/>
      <c r="J34" s="22"/>
      <c r="K34" s="22"/>
      <c r="L34" s="47">
        <f t="shared" si="7"/>
        <v>0</v>
      </c>
      <c r="M34" s="37">
        <f t="shared" si="1"/>
        <v>0</v>
      </c>
      <c r="N34" s="37">
        <f t="shared" si="2"/>
        <v>0</v>
      </c>
      <c r="O34" s="37">
        <f t="shared" si="15"/>
        <v>0</v>
      </c>
      <c r="P34" s="37">
        <f t="shared" si="16"/>
        <v>0</v>
      </c>
      <c r="Q34" s="37">
        <f t="shared" si="8"/>
        <v>0</v>
      </c>
      <c r="R34" s="29">
        <f t="shared" si="9"/>
        <v>-3</v>
      </c>
      <c r="S34" s="115">
        <f t="shared" si="10"/>
        <v>0</v>
      </c>
      <c r="T34" s="37">
        <f t="shared" si="11"/>
        <v>0</v>
      </c>
      <c r="U34" s="115">
        <f t="shared" si="3"/>
        <v>0</v>
      </c>
      <c r="V34" s="115">
        <f t="shared" si="4"/>
        <v>0</v>
      </c>
      <c r="W34" s="115">
        <f t="shared" si="5"/>
        <v>0</v>
      </c>
      <c r="X34" s="115">
        <f t="shared" si="6"/>
        <v>0</v>
      </c>
      <c r="Y34" s="37">
        <f t="shared" si="17"/>
        <v>0</v>
      </c>
      <c r="Z34" s="37">
        <f t="shared" si="18"/>
        <v>0</v>
      </c>
      <c r="AA34" s="37" t="e">
        <f>COUNTIF(#REF!,"ja")</f>
        <v>#REF!</v>
      </c>
      <c r="AB34" s="37" t="e">
        <f>COUNTIF(#REF!,"ja")</f>
        <v>#REF!</v>
      </c>
      <c r="AC34" s="37" t="e">
        <f t="shared" si="19"/>
        <v>#REF!</v>
      </c>
      <c r="AD34" s="37"/>
      <c r="AE34" s="37"/>
      <c r="AF34" s="37"/>
      <c r="AG34" s="37"/>
      <c r="AH34" s="37"/>
      <c r="AI34" s="37"/>
      <c r="AJ34" s="37"/>
      <c r="AK34" s="49" t="str">
        <f t="shared" si="12"/>
        <v/>
      </c>
      <c r="AL34" s="117"/>
      <c r="AM34" s="117"/>
      <c r="AN34" s="117"/>
      <c r="AO34" s="117"/>
      <c r="AP34" s="117"/>
      <c r="AQ34" s="117"/>
      <c r="AR34" s="117"/>
      <c r="AS34" s="117"/>
    </row>
    <row r="35" spans="1:45" ht="15" customHeight="1">
      <c r="A35" s="30">
        <f t="shared" si="13"/>
        <v>29</v>
      </c>
      <c r="B35" s="116"/>
      <c r="C35" s="116"/>
      <c r="D35" s="22"/>
      <c r="E35" s="57"/>
      <c r="F35" s="45">
        <f t="shared" si="14"/>
        <v>120</v>
      </c>
      <c r="G35" s="22"/>
      <c r="H35" s="55"/>
      <c r="I35" s="22"/>
      <c r="J35" s="22"/>
      <c r="K35" s="22"/>
      <c r="L35" s="47">
        <f t="shared" si="7"/>
        <v>0</v>
      </c>
      <c r="M35" s="37">
        <f t="shared" si="1"/>
        <v>0</v>
      </c>
      <c r="N35" s="37">
        <f t="shared" si="2"/>
        <v>0</v>
      </c>
      <c r="O35" s="37">
        <f t="shared" si="15"/>
        <v>0</v>
      </c>
      <c r="P35" s="37">
        <f t="shared" si="16"/>
        <v>0</v>
      </c>
      <c r="Q35" s="37">
        <f t="shared" si="8"/>
        <v>0</v>
      </c>
      <c r="R35" s="29">
        <f t="shared" si="9"/>
        <v>-3</v>
      </c>
      <c r="S35" s="115">
        <f t="shared" si="10"/>
        <v>0</v>
      </c>
      <c r="T35" s="37">
        <f t="shared" si="11"/>
        <v>0</v>
      </c>
      <c r="U35" s="115">
        <f t="shared" si="3"/>
        <v>0</v>
      </c>
      <c r="V35" s="115">
        <f t="shared" si="4"/>
        <v>0</v>
      </c>
      <c r="W35" s="115">
        <f t="shared" si="5"/>
        <v>0</v>
      </c>
      <c r="X35" s="115">
        <f t="shared" si="6"/>
        <v>0</v>
      </c>
      <c r="Y35" s="37">
        <f t="shared" si="17"/>
        <v>0</v>
      </c>
      <c r="Z35" s="37">
        <f t="shared" si="18"/>
        <v>0</v>
      </c>
      <c r="AA35" s="37" t="e">
        <f>COUNTIF(#REF!,"ja")</f>
        <v>#REF!</v>
      </c>
      <c r="AB35" s="37" t="e">
        <f>COUNTIF(#REF!,"ja")</f>
        <v>#REF!</v>
      </c>
      <c r="AC35" s="37" t="e">
        <f t="shared" si="19"/>
        <v>#REF!</v>
      </c>
      <c r="AD35" s="37"/>
      <c r="AE35" s="37"/>
      <c r="AF35" s="37"/>
      <c r="AG35" s="37"/>
      <c r="AH35" s="37"/>
      <c r="AI35" s="37"/>
      <c r="AJ35" s="37"/>
      <c r="AK35" s="49" t="str">
        <f t="shared" si="12"/>
        <v/>
      </c>
      <c r="AL35" s="117"/>
      <c r="AM35" s="117"/>
      <c r="AN35" s="117"/>
      <c r="AO35" s="117"/>
      <c r="AP35" s="117"/>
      <c r="AQ35" s="117"/>
      <c r="AR35" s="117"/>
      <c r="AS35" s="117"/>
    </row>
    <row r="36" spans="1:45" ht="15" customHeight="1">
      <c r="A36" s="30">
        <f t="shared" si="13"/>
        <v>30</v>
      </c>
      <c r="B36" s="116"/>
      <c r="C36" s="116"/>
      <c r="D36" s="22"/>
      <c r="E36" s="57"/>
      <c r="F36" s="45">
        <f t="shared" si="14"/>
        <v>120</v>
      </c>
      <c r="G36" s="22"/>
      <c r="H36" s="55"/>
      <c r="I36" s="22"/>
      <c r="J36" s="22"/>
      <c r="K36" s="22"/>
      <c r="L36" s="47">
        <f t="shared" si="7"/>
        <v>0</v>
      </c>
      <c r="M36" s="37">
        <f t="shared" si="1"/>
        <v>0</v>
      </c>
      <c r="N36" s="37">
        <f t="shared" si="2"/>
        <v>0</v>
      </c>
      <c r="O36" s="37">
        <f t="shared" si="15"/>
        <v>0</v>
      </c>
      <c r="P36" s="37">
        <f t="shared" si="16"/>
        <v>0</v>
      </c>
      <c r="Q36" s="37">
        <f t="shared" si="8"/>
        <v>0</v>
      </c>
      <c r="R36" s="29">
        <f t="shared" si="9"/>
        <v>-3</v>
      </c>
      <c r="S36" s="115">
        <f t="shared" si="10"/>
        <v>0</v>
      </c>
      <c r="T36" s="37">
        <f t="shared" si="11"/>
        <v>0</v>
      </c>
      <c r="U36" s="115">
        <f t="shared" si="3"/>
        <v>0</v>
      </c>
      <c r="V36" s="115">
        <f t="shared" si="4"/>
        <v>0</v>
      </c>
      <c r="W36" s="115">
        <f t="shared" si="5"/>
        <v>0</v>
      </c>
      <c r="X36" s="115">
        <f t="shared" si="6"/>
        <v>0</v>
      </c>
      <c r="Y36" s="37">
        <f t="shared" si="17"/>
        <v>0</v>
      </c>
      <c r="Z36" s="37">
        <f t="shared" si="18"/>
        <v>0</v>
      </c>
      <c r="AA36" s="37" t="e">
        <f>COUNTIF(#REF!,"ja")</f>
        <v>#REF!</v>
      </c>
      <c r="AB36" s="37" t="e">
        <f>COUNTIF(#REF!,"ja")</f>
        <v>#REF!</v>
      </c>
      <c r="AC36" s="37" t="e">
        <f t="shared" si="19"/>
        <v>#REF!</v>
      </c>
      <c r="AD36" s="37"/>
      <c r="AE36" s="37"/>
      <c r="AF36" s="37"/>
      <c r="AG36" s="37"/>
      <c r="AH36" s="37"/>
      <c r="AI36" s="37"/>
      <c r="AJ36" s="37"/>
      <c r="AK36" s="49" t="str">
        <f t="shared" si="12"/>
        <v/>
      </c>
      <c r="AL36" s="117"/>
      <c r="AM36" s="117"/>
      <c r="AN36" s="117"/>
      <c r="AO36" s="117"/>
      <c r="AP36" s="117"/>
      <c r="AQ36" s="117"/>
      <c r="AR36" s="117"/>
      <c r="AS36" s="117"/>
    </row>
    <row r="37" spans="1:45" ht="15" customHeight="1">
      <c r="A37" s="30">
        <f t="shared" si="13"/>
        <v>31</v>
      </c>
      <c r="B37" s="116"/>
      <c r="C37" s="116"/>
      <c r="D37" s="22"/>
      <c r="E37" s="57"/>
      <c r="F37" s="45">
        <f t="shared" si="14"/>
        <v>120</v>
      </c>
      <c r="G37" s="22"/>
      <c r="H37" s="55"/>
      <c r="I37" s="22"/>
      <c r="J37" s="22"/>
      <c r="K37" s="22"/>
      <c r="L37" s="47">
        <f t="shared" si="7"/>
        <v>0</v>
      </c>
      <c r="M37" s="37">
        <f t="shared" si="1"/>
        <v>0</v>
      </c>
      <c r="N37" s="37">
        <f t="shared" si="2"/>
        <v>0</v>
      </c>
      <c r="O37" s="37">
        <f t="shared" si="15"/>
        <v>0</v>
      </c>
      <c r="P37" s="37">
        <f t="shared" si="16"/>
        <v>0</v>
      </c>
      <c r="Q37" s="37">
        <f t="shared" si="8"/>
        <v>0</v>
      </c>
      <c r="R37" s="29">
        <f t="shared" si="9"/>
        <v>-3</v>
      </c>
      <c r="S37" s="115">
        <f t="shared" si="10"/>
        <v>0</v>
      </c>
      <c r="T37" s="37">
        <f t="shared" si="11"/>
        <v>0</v>
      </c>
      <c r="U37" s="115">
        <f t="shared" si="3"/>
        <v>0</v>
      </c>
      <c r="V37" s="115">
        <f t="shared" si="4"/>
        <v>0</v>
      </c>
      <c r="W37" s="115">
        <f t="shared" si="5"/>
        <v>0</v>
      </c>
      <c r="X37" s="115">
        <f t="shared" si="6"/>
        <v>0</v>
      </c>
      <c r="Y37" s="37">
        <f t="shared" si="17"/>
        <v>0</v>
      </c>
      <c r="Z37" s="37">
        <f t="shared" si="18"/>
        <v>0</v>
      </c>
      <c r="AA37" s="37" t="e">
        <f>COUNTIF(#REF!,"ja")</f>
        <v>#REF!</v>
      </c>
      <c r="AB37" s="37" t="e">
        <f>COUNTIF(#REF!,"ja")</f>
        <v>#REF!</v>
      </c>
      <c r="AC37" s="37" t="e">
        <f t="shared" si="19"/>
        <v>#REF!</v>
      </c>
      <c r="AD37" s="37"/>
      <c r="AE37" s="37"/>
      <c r="AF37" s="37"/>
      <c r="AG37" s="37"/>
      <c r="AH37" s="37"/>
      <c r="AI37" s="37"/>
      <c r="AJ37" s="37"/>
      <c r="AK37" s="49" t="str">
        <f t="shared" si="12"/>
        <v/>
      </c>
      <c r="AL37" s="117"/>
      <c r="AM37" s="117"/>
      <c r="AN37" s="117"/>
      <c r="AO37" s="117"/>
      <c r="AP37" s="117"/>
      <c r="AQ37" s="117"/>
      <c r="AR37" s="117"/>
      <c r="AS37" s="117"/>
    </row>
    <row r="38" spans="1:45" ht="15" customHeight="1">
      <c r="A38" s="30">
        <f t="shared" si="13"/>
        <v>32</v>
      </c>
      <c r="B38" s="116"/>
      <c r="C38" s="116"/>
      <c r="D38" s="22"/>
      <c r="E38" s="57"/>
      <c r="F38" s="45">
        <f t="shared" si="14"/>
        <v>120</v>
      </c>
      <c r="G38" s="22"/>
      <c r="H38" s="55"/>
      <c r="I38" s="22"/>
      <c r="J38" s="22"/>
      <c r="K38" s="22"/>
      <c r="L38" s="47">
        <f t="shared" si="7"/>
        <v>0</v>
      </c>
      <c r="M38" s="37">
        <f t="shared" ref="M38:M69" si="20">SUM(M39:M138)</f>
        <v>0</v>
      </c>
      <c r="N38" s="37">
        <f t="shared" ref="N38:N69" si="21">SUM(N39:N138)</f>
        <v>0</v>
      </c>
      <c r="O38" s="37">
        <f t="shared" si="15"/>
        <v>0</v>
      </c>
      <c r="P38" s="37">
        <f t="shared" si="16"/>
        <v>0</v>
      </c>
      <c r="Q38" s="37">
        <f t="shared" si="8"/>
        <v>0</v>
      </c>
      <c r="R38" s="29">
        <f t="shared" si="9"/>
        <v>-3</v>
      </c>
      <c r="S38" s="115">
        <f t="shared" si="10"/>
        <v>0</v>
      </c>
      <c r="T38" s="37">
        <f t="shared" si="11"/>
        <v>0</v>
      </c>
      <c r="U38" s="115">
        <f t="shared" ref="U38:U69" si="22">COUNTIF(G38,"AK")+COUNTIF(G38,"Exp")</f>
        <v>0</v>
      </c>
      <c r="V38" s="115">
        <f t="shared" ref="V38:V69" si="23">COUNTIF(I38,"AK")+COUNTIF(I38,"Exp")</f>
        <v>0</v>
      </c>
      <c r="W38" s="115">
        <f t="shared" ref="W38:W69" si="24">COUNTIF(J38,"ja")</f>
        <v>0</v>
      </c>
      <c r="X38" s="115">
        <f t="shared" ref="X38:X69" si="25">COUNTIF(K38,"ja")</f>
        <v>0</v>
      </c>
      <c r="Y38" s="37">
        <f t="shared" si="17"/>
        <v>0</v>
      </c>
      <c r="Z38" s="37">
        <f t="shared" si="18"/>
        <v>0</v>
      </c>
      <c r="AA38" s="37" t="e">
        <f>COUNTIF(#REF!,"ja")</f>
        <v>#REF!</v>
      </c>
      <c r="AB38" s="37" t="e">
        <f>COUNTIF(#REF!,"ja")</f>
        <v>#REF!</v>
      </c>
      <c r="AC38" s="37" t="e">
        <f t="shared" si="19"/>
        <v>#REF!</v>
      </c>
      <c r="AD38" s="37"/>
      <c r="AE38" s="37"/>
      <c r="AF38" s="37"/>
      <c r="AG38" s="37"/>
      <c r="AH38" s="37"/>
      <c r="AI38" s="37"/>
      <c r="AJ38" s="37"/>
      <c r="AK38" s="49" t="str">
        <f t="shared" si="12"/>
        <v/>
      </c>
      <c r="AL38" s="117"/>
      <c r="AM38" s="117"/>
      <c r="AN38" s="117"/>
      <c r="AO38" s="117"/>
      <c r="AP38" s="117"/>
      <c r="AQ38" s="117"/>
      <c r="AR38" s="117"/>
      <c r="AS38" s="117"/>
    </row>
    <row r="39" spans="1:45" ht="15" customHeight="1">
      <c r="A39" s="30">
        <f t="shared" si="13"/>
        <v>33</v>
      </c>
      <c r="B39" s="116"/>
      <c r="C39" s="116"/>
      <c r="D39" s="22"/>
      <c r="E39" s="57"/>
      <c r="F39" s="45">
        <f t="shared" si="14"/>
        <v>120</v>
      </c>
      <c r="G39" s="22"/>
      <c r="H39" s="55"/>
      <c r="I39" s="22"/>
      <c r="J39" s="22"/>
      <c r="K39" s="22"/>
      <c r="L39" s="47">
        <f t="shared" si="7"/>
        <v>0</v>
      </c>
      <c r="M39" s="37">
        <f t="shared" si="20"/>
        <v>0</v>
      </c>
      <c r="N39" s="37">
        <f t="shared" si="21"/>
        <v>0</v>
      </c>
      <c r="O39" s="37">
        <f t="shared" si="15"/>
        <v>0</v>
      </c>
      <c r="P39" s="37">
        <f t="shared" si="16"/>
        <v>0</v>
      </c>
      <c r="Q39" s="37">
        <f t="shared" si="8"/>
        <v>0</v>
      </c>
      <c r="R39" s="29">
        <f t="shared" si="9"/>
        <v>-3</v>
      </c>
      <c r="S39" s="115">
        <f t="shared" si="10"/>
        <v>0</v>
      </c>
      <c r="T39" s="37">
        <f t="shared" si="11"/>
        <v>0</v>
      </c>
      <c r="U39" s="115">
        <f t="shared" si="22"/>
        <v>0</v>
      </c>
      <c r="V39" s="115">
        <f t="shared" si="23"/>
        <v>0</v>
      </c>
      <c r="W39" s="115">
        <f t="shared" si="24"/>
        <v>0</v>
      </c>
      <c r="X39" s="115">
        <f t="shared" si="25"/>
        <v>0</v>
      </c>
      <c r="Y39" s="37">
        <f t="shared" si="17"/>
        <v>0</v>
      </c>
      <c r="Z39" s="37">
        <f t="shared" si="18"/>
        <v>0</v>
      </c>
      <c r="AA39" s="37" t="e">
        <f>COUNTIF(#REF!,"ja")</f>
        <v>#REF!</v>
      </c>
      <c r="AB39" s="37" t="e">
        <f>COUNTIF(#REF!,"ja")</f>
        <v>#REF!</v>
      </c>
      <c r="AC39" s="37" t="e">
        <f t="shared" si="19"/>
        <v>#REF!</v>
      </c>
      <c r="AD39" s="37"/>
      <c r="AE39" s="37"/>
      <c r="AF39" s="37"/>
      <c r="AG39" s="37"/>
      <c r="AH39" s="37"/>
      <c r="AI39" s="37"/>
      <c r="AJ39" s="37"/>
      <c r="AK39" s="49" t="str">
        <f t="shared" ref="AK39:AK70" si="26">IF((COUNTIF(B39,"*")&gt;0),B39&amp;", "&amp;C39&amp;"   -   "&amp;F39,"")</f>
        <v/>
      </c>
      <c r="AL39" s="117"/>
      <c r="AM39" s="117"/>
      <c r="AN39" s="117"/>
      <c r="AO39" s="117"/>
      <c r="AP39" s="117"/>
      <c r="AQ39" s="117"/>
      <c r="AR39" s="117"/>
      <c r="AS39" s="117"/>
    </row>
    <row r="40" spans="1:45" ht="15" customHeight="1">
      <c r="A40" s="30">
        <f t="shared" si="13"/>
        <v>34</v>
      </c>
      <c r="B40" s="116"/>
      <c r="C40" s="116"/>
      <c r="D40" s="22"/>
      <c r="E40" s="57"/>
      <c r="F40" s="45">
        <f t="shared" si="14"/>
        <v>120</v>
      </c>
      <c r="G40" s="22"/>
      <c r="H40" s="55"/>
      <c r="I40" s="22"/>
      <c r="J40" s="22"/>
      <c r="K40" s="22"/>
      <c r="L40" s="47">
        <f t="shared" si="7"/>
        <v>0</v>
      </c>
      <c r="M40" s="37">
        <f t="shared" si="20"/>
        <v>0</v>
      </c>
      <c r="N40" s="37">
        <f t="shared" si="21"/>
        <v>0</v>
      </c>
      <c r="O40" s="37">
        <f t="shared" si="15"/>
        <v>0</v>
      </c>
      <c r="P40" s="37">
        <f t="shared" si="16"/>
        <v>0</v>
      </c>
      <c r="Q40" s="37">
        <f t="shared" si="8"/>
        <v>0</v>
      </c>
      <c r="R40" s="29">
        <f t="shared" si="9"/>
        <v>-3</v>
      </c>
      <c r="S40" s="115">
        <f t="shared" si="10"/>
        <v>0</v>
      </c>
      <c r="T40" s="37">
        <f t="shared" si="11"/>
        <v>0</v>
      </c>
      <c r="U40" s="115">
        <f t="shared" si="22"/>
        <v>0</v>
      </c>
      <c r="V40" s="115">
        <f t="shared" si="23"/>
        <v>0</v>
      </c>
      <c r="W40" s="115">
        <f t="shared" si="24"/>
        <v>0</v>
      </c>
      <c r="X40" s="115">
        <f t="shared" si="25"/>
        <v>0</v>
      </c>
      <c r="Y40" s="37">
        <f t="shared" si="17"/>
        <v>0</v>
      </c>
      <c r="Z40" s="37">
        <f t="shared" si="18"/>
        <v>0</v>
      </c>
      <c r="AA40" s="37" t="e">
        <f>COUNTIF(#REF!,"ja")</f>
        <v>#REF!</v>
      </c>
      <c r="AB40" s="37" t="e">
        <f>COUNTIF(#REF!,"ja")</f>
        <v>#REF!</v>
      </c>
      <c r="AC40" s="37" t="e">
        <f t="shared" si="19"/>
        <v>#REF!</v>
      </c>
      <c r="AD40" s="37"/>
      <c r="AE40" s="37"/>
      <c r="AF40" s="37"/>
      <c r="AG40" s="37"/>
      <c r="AH40" s="37"/>
      <c r="AI40" s="37"/>
      <c r="AJ40" s="37"/>
      <c r="AK40" s="49" t="str">
        <f t="shared" si="26"/>
        <v/>
      </c>
      <c r="AL40" s="117"/>
      <c r="AM40" s="117"/>
      <c r="AN40" s="117"/>
      <c r="AO40" s="117"/>
      <c r="AP40" s="117"/>
      <c r="AQ40" s="117"/>
      <c r="AR40" s="117"/>
      <c r="AS40" s="117"/>
    </row>
    <row r="41" spans="1:45" ht="15" customHeight="1">
      <c r="A41" s="30">
        <f t="shared" si="13"/>
        <v>35</v>
      </c>
      <c r="B41" s="116"/>
      <c r="C41" s="116"/>
      <c r="D41" s="22"/>
      <c r="E41" s="57"/>
      <c r="F41" s="45">
        <f t="shared" si="14"/>
        <v>120</v>
      </c>
      <c r="G41" s="22"/>
      <c r="H41" s="55"/>
      <c r="I41" s="22"/>
      <c r="J41" s="22"/>
      <c r="K41" s="22"/>
      <c r="L41" s="47">
        <f t="shared" si="7"/>
        <v>0</v>
      </c>
      <c r="M41" s="37">
        <f t="shared" si="20"/>
        <v>0</v>
      </c>
      <c r="N41" s="37">
        <f t="shared" si="21"/>
        <v>0</v>
      </c>
      <c r="O41" s="37">
        <f t="shared" si="15"/>
        <v>0</v>
      </c>
      <c r="P41" s="37">
        <f t="shared" si="16"/>
        <v>0</v>
      </c>
      <c r="Q41" s="37">
        <f t="shared" si="8"/>
        <v>0</v>
      </c>
      <c r="R41" s="29">
        <f t="shared" si="9"/>
        <v>-3</v>
      </c>
      <c r="S41" s="115">
        <f t="shared" si="10"/>
        <v>0</v>
      </c>
      <c r="T41" s="37">
        <f t="shared" si="11"/>
        <v>0</v>
      </c>
      <c r="U41" s="115">
        <f t="shared" si="22"/>
        <v>0</v>
      </c>
      <c r="V41" s="115">
        <f t="shared" si="23"/>
        <v>0</v>
      </c>
      <c r="W41" s="115">
        <f t="shared" si="24"/>
        <v>0</v>
      </c>
      <c r="X41" s="115">
        <f t="shared" si="25"/>
        <v>0</v>
      </c>
      <c r="Y41" s="37">
        <f t="shared" si="17"/>
        <v>0</v>
      </c>
      <c r="Z41" s="37">
        <f t="shared" si="18"/>
        <v>0</v>
      </c>
      <c r="AA41" s="37" t="e">
        <f>COUNTIF(#REF!,"ja")</f>
        <v>#REF!</v>
      </c>
      <c r="AB41" s="37" t="e">
        <f>COUNTIF(#REF!,"ja")</f>
        <v>#REF!</v>
      </c>
      <c r="AC41" s="37" t="e">
        <f t="shared" si="19"/>
        <v>#REF!</v>
      </c>
      <c r="AD41" s="37"/>
      <c r="AE41" s="37"/>
      <c r="AF41" s="37"/>
      <c r="AG41" s="37"/>
      <c r="AH41" s="37"/>
      <c r="AI41" s="37"/>
      <c r="AJ41" s="37"/>
      <c r="AK41" s="49" t="str">
        <f t="shared" si="26"/>
        <v/>
      </c>
      <c r="AL41" s="117"/>
      <c r="AM41" s="117"/>
      <c r="AN41" s="117"/>
      <c r="AO41" s="117"/>
      <c r="AP41" s="117"/>
      <c r="AQ41" s="117"/>
      <c r="AR41" s="117"/>
      <c r="AS41" s="117"/>
    </row>
    <row r="42" spans="1:45" ht="15" customHeight="1">
      <c r="A42" s="30">
        <f t="shared" si="13"/>
        <v>36</v>
      </c>
      <c r="B42" s="116"/>
      <c r="C42" s="116"/>
      <c r="D42" s="22"/>
      <c r="E42" s="57"/>
      <c r="F42" s="45">
        <f t="shared" si="14"/>
        <v>120</v>
      </c>
      <c r="G42" s="22"/>
      <c r="H42" s="55"/>
      <c r="I42" s="22"/>
      <c r="J42" s="22"/>
      <c r="K42" s="22"/>
      <c r="L42" s="47">
        <f t="shared" si="7"/>
        <v>0</v>
      </c>
      <c r="M42" s="37">
        <f t="shared" si="20"/>
        <v>0</v>
      </c>
      <c r="N42" s="37">
        <f t="shared" si="21"/>
        <v>0</v>
      </c>
      <c r="O42" s="37">
        <f t="shared" si="15"/>
        <v>0</v>
      </c>
      <c r="P42" s="37">
        <f t="shared" si="16"/>
        <v>0</v>
      </c>
      <c r="Q42" s="37">
        <f t="shared" si="8"/>
        <v>0</v>
      </c>
      <c r="R42" s="29">
        <f t="shared" si="9"/>
        <v>-3</v>
      </c>
      <c r="S42" s="115">
        <f t="shared" si="10"/>
        <v>0</v>
      </c>
      <c r="T42" s="37">
        <f t="shared" si="11"/>
        <v>0</v>
      </c>
      <c r="U42" s="115">
        <f t="shared" si="22"/>
        <v>0</v>
      </c>
      <c r="V42" s="115">
        <f t="shared" si="23"/>
        <v>0</v>
      </c>
      <c r="W42" s="115">
        <f t="shared" si="24"/>
        <v>0</v>
      </c>
      <c r="X42" s="115">
        <f t="shared" si="25"/>
        <v>0</v>
      </c>
      <c r="Y42" s="37">
        <f t="shared" si="17"/>
        <v>0</v>
      </c>
      <c r="Z42" s="37">
        <f t="shared" si="18"/>
        <v>0</v>
      </c>
      <c r="AA42" s="37" t="e">
        <f>COUNTIF(#REF!,"ja")</f>
        <v>#REF!</v>
      </c>
      <c r="AB42" s="37" t="e">
        <f>COUNTIF(#REF!,"ja")</f>
        <v>#REF!</v>
      </c>
      <c r="AC42" s="37" t="e">
        <f t="shared" si="19"/>
        <v>#REF!</v>
      </c>
      <c r="AD42" s="37"/>
      <c r="AE42" s="37"/>
      <c r="AF42" s="37"/>
      <c r="AG42" s="37"/>
      <c r="AH42" s="37"/>
      <c r="AI42" s="37"/>
      <c r="AJ42" s="37"/>
      <c r="AK42" s="49" t="str">
        <f t="shared" si="26"/>
        <v/>
      </c>
      <c r="AL42" s="117"/>
      <c r="AM42" s="117"/>
      <c r="AN42" s="117"/>
      <c r="AO42" s="117"/>
      <c r="AP42" s="117"/>
      <c r="AQ42" s="117"/>
      <c r="AR42" s="117"/>
      <c r="AS42" s="117"/>
    </row>
    <row r="43" spans="1:45" ht="15" customHeight="1">
      <c r="A43" s="30">
        <f t="shared" si="13"/>
        <v>37</v>
      </c>
      <c r="B43" s="116"/>
      <c r="C43" s="116"/>
      <c r="D43" s="22"/>
      <c r="E43" s="57"/>
      <c r="F43" s="45">
        <f t="shared" si="14"/>
        <v>120</v>
      </c>
      <c r="G43" s="22"/>
      <c r="H43" s="55"/>
      <c r="I43" s="22"/>
      <c r="J43" s="22"/>
      <c r="K43" s="22"/>
      <c r="L43" s="47">
        <f t="shared" si="7"/>
        <v>0</v>
      </c>
      <c r="M43" s="37">
        <f t="shared" si="20"/>
        <v>0</v>
      </c>
      <c r="N43" s="37">
        <f t="shared" si="21"/>
        <v>0</v>
      </c>
      <c r="O43" s="37">
        <f t="shared" si="15"/>
        <v>0</v>
      </c>
      <c r="P43" s="37">
        <f t="shared" si="16"/>
        <v>0</v>
      </c>
      <c r="Q43" s="37">
        <f t="shared" si="8"/>
        <v>0</v>
      </c>
      <c r="R43" s="29">
        <f t="shared" si="9"/>
        <v>-3</v>
      </c>
      <c r="S43" s="115">
        <f t="shared" si="10"/>
        <v>0</v>
      </c>
      <c r="T43" s="37">
        <f t="shared" si="11"/>
        <v>0</v>
      </c>
      <c r="U43" s="115">
        <f t="shared" si="22"/>
        <v>0</v>
      </c>
      <c r="V43" s="115">
        <f t="shared" si="23"/>
        <v>0</v>
      </c>
      <c r="W43" s="115">
        <f t="shared" si="24"/>
        <v>0</v>
      </c>
      <c r="X43" s="115">
        <f t="shared" si="25"/>
        <v>0</v>
      </c>
      <c r="Y43" s="37">
        <f t="shared" si="17"/>
        <v>0</v>
      </c>
      <c r="Z43" s="37">
        <f t="shared" si="18"/>
        <v>0</v>
      </c>
      <c r="AA43" s="37" t="e">
        <f>COUNTIF(#REF!,"ja")</f>
        <v>#REF!</v>
      </c>
      <c r="AB43" s="37" t="e">
        <f>COUNTIF(#REF!,"ja")</f>
        <v>#REF!</v>
      </c>
      <c r="AC43" s="37" t="e">
        <f t="shared" si="19"/>
        <v>#REF!</v>
      </c>
      <c r="AD43" s="37"/>
      <c r="AE43" s="37"/>
      <c r="AF43" s="37"/>
      <c r="AG43" s="37"/>
      <c r="AH43" s="37"/>
      <c r="AI43" s="37"/>
      <c r="AJ43" s="37"/>
      <c r="AK43" s="49" t="str">
        <f t="shared" si="26"/>
        <v/>
      </c>
      <c r="AL43" s="117"/>
      <c r="AM43" s="117"/>
      <c r="AN43" s="117"/>
      <c r="AO43" s="117"/>
      <c r="AP43" s="117"/>
      <c r="AQ43" s="117"/>
      <c r="AR43" s="117"/>
      <c r="AS43" s="117"/>
    </row>
    <row r="44" spans="1:45" ht="15" customHeight="1">
      <c r="A44" s="30">
        <f t="shared" si="13"/>
        <v>38</v>
      </c>
      <c r="B44" s="116"/>
      <c r="C44" s="116"/>
      <c r="D44" s="22"/>
      <c r="E44" s="57"/>
      <c r="F44" s="45">
        <f t="shared" si="14"/>
        <v>120</v>
      </c>
      <c r="G44" s="22"/>
      <c r="H44" s="55"/>
      <c r="I44" s="22"/>
      <c r="J44" s="22"/>
      <c r="K44" s="22"/>
      <c r="L44" s="47">
        <f t="shared" si="7"/>
        <v>0</v>
      </c>
      <c r="M44" s="37">
        <f t="shared" si="20"/>
        <v>0</v>
      </c>
      <c r="N44" s="37">
        <f t="shared" si="21"/>
        <v>0</v>
      </c>
      <c r="O44" s="37">
        <f t="shared" si="15"/>
        <v>0</v>
      </c>
      <c r="P44" s="37">
        <f t="shared" si="16"/>
        <v>0</v>
      </c>
      <c r="Q44" s="37">
        <f t="shared" si="8"/>
        <v>0</v>
      </c>
      <c r="R44" s="29">
        <f t="shared" si="9"/>
        <v>-3</v>
      </c>
      <c r="S44" s="115">
        <f t="shared" si="10"/>
        <v>0</v>
      </c>
      <c r="T44" s="37">
        <f t="shared" si="11"/>
        <v>0</v>
      </c>
      <c r="U44" s="115">
        <f t="shared" si="22"/>
        <v>0</v>
      </c>
      <c r="V44" s="115">
        <f t="shared" si="23"/>
        <v>0</v>
      </c>
      <c r="W44" s="115">
        <f t="shared" si="24"/>
        <v>0</v>
      </c>
      <c r="X44" s="115">
        <f t="shared" si="25"/>
        <v>0</v>
      </c>
      <c r="Y44" s="37">
        <f t="shared" si="17"/>
        <v>0</v>
      </c>
      <c r="Z44" s="37">
        <f t="shared" si="18"/>
        <v>0</v>
      </c>
      <c r="AA44" s="37" t="e">
        <f>COUNTIF(#REF!,"ja")</f>
        <v>#REF!</v>
      </c>
      <c r="AB44" s="37" t="e">
        <f>COUNTIF(#REF!,"ja")</f>
        <v>#REF!</v>
      </c>
      <c r="AC44" s="37" t="e">
        <f t="shared" si="19"/>
        <v>#REF!</v>
      </c>
      <c r="AD44" s="37"/>
      <c r="AE44" s="37"/>
      <c r="AF44" s="37"/>
      <c r="AG44" s="37"/>
      <c r="AH44" s="37"/>
      <c r="AI44" s="37"/>
      <c r="AJ44" s="37"/>
      <c r="AK44" s="49" t="str">
        <f t="shared" si="26"/>
        <v/>
      </c>
      <c r="AL44" s="117"/>
      <c r="AM44" s="117"/>
      <c r="AN44" s="117"/>
      <c r="AO44" s="117"/>
      <c r="AP44" s="117"/>
      <c r="AQ44" s="117"/>
      <c r="AR44" s="117"/>
      <c r="AS44" s="117"/>
    </row>
    <row r="45" spans="1:45" ht="15" customHeight="1">
      <c r="A45" s="30">
        <f t="shared" si="13"/>
        <v>39</v>
      </c>
      <c r="B45" s="116"/>
      <c r="C45" s="116"/>
      <c r="D45" s="22"/>
      <c r="E45" s="57"/>
      <c r="F45" s="45">
        <f t="shared" si="14"/>
        <v>120</v>
      </c>
      <c r="G45" s="22"/>
      <c r="H45" s="55"/>
      <c r="I45" s="22"/>
      <c r="J45" s="22"/>
      <c r="K45" s="22"/>
      <c r="L45" s="47">
        <f t="shared" si="7"/>
        <v>0</v>
      </c>
      <c r="M45" s="37">
        <f t="shared" si="20"/>
        <v>0</v>
      </c>
      <c r="N45" s="37">
        <f t="shared" si="21"/>
        <v>0</v>
      </c>
      <c r="O45" s="37">
        <f t="shared" si="15"/>
        <v>0</v>
      </c>
      <c r="P45" s="37">
        <f t="shared" si="16"/>
        <v>0</v>
      </c>
      <c r="Q45" s="37">
        <f t="shared" si="8"/>
        <v>0</v>
      </c>
      <c r="R45" s="29">
        <f t="shared" si="9"/>
        <v>-3</v>
      </c>
      <c r="S45" s="115">
        <f t="shared" si="10"/>
        <v>0</v>
      </c>
      <c r="T45" s="37">
        <f t="shared" si="11"/>
        <v>0</v>
      </c>
      <c r="U45" s="115">
        <f t="shared" si="22"/>
        <v>0</v>
      </c>
      <c r="V45" s="115">
        <f t="shared" si="23"/>
        <v>0</v>
      </c>
      <c r="W45" s="115">
        <f t="shared" si="24"/>
        <v>0</v>
      </c>
      <c r="X45" s="115">
        <f t="shared" si="25"/>
        <v>0</v>
      </c>
      <c r="Y45" s="37">
        <f t="shared" si="17"/>
        <v>0</v>
      </c>
      <c r="Z45" s="37">
        <f t="shared" si="18"/>
        <v>0</v>
      </c>
      <c r="AA45" s="37" t="e">
        <f>COUNTIF(#REF!,"ja")</f>
        <v>#REF!</v>
      </c>
      <c r="AB45" s="37" t="e">
        <f>COUNTIF(#REF!,"ja")</f>
        <v>#REF!</v>
      </c>
      <c r="AC45" s="37" t="e">
        <f t="shared" si="19"/>
        <v>#REF!</v>
      </c>
      <c r="AD45" s="37"/>
      <c r="AE45" s="37"/>
      <c r="AF45" s="37"/>
      <c r="AG45" s="37"/>
      <c r="AH45" s="37"/>
      <c r="AI45" s="37"/>
      <c r="AJ45" s="37"/>
      <c r="AK45" s="49" t="str">
        <f t="shared" si="26"/>
        <v/>
      </c>
      <c r="AL45" s="117"/>
      <c r="AM45" s="117"/>
      <c r="AN45" s="117"/>
      <c r="AO45" s="117"/>
      <c r="AP45" s="117"/>
      <c r="AQ45" s="117"/>
      <c r="AR45" s="117"/>
      <c r="AS45" s="117"/>
    </row>
    <row r="46" spans="1:45" ht="15" customHeight="1">
      <c r="A46" s="30">
        <f t="shared" si="13"/>
        <v>40</v>
      </c>
      <c r="B46" s="116"/>
      <c r="C46" s="116"/>
      <c r="D46" s="22"/>
      <c r="E46" s="57"/>
      <c r="F46" s="45">
        <f t="shared" si="14"/>
        <v>120</v>
      </c>
      <c r="G46" s="22"/>
      <c r="H46" s="55"/>
      <c r="I46" s="22"/>
      <c r="J46" s="22"/>
      <c r="K46" s="22"/>
      <c r="L46" s="47">
        <f t="shared" si="7"/>
        <v>0</v>
      </c>
      <c r="M46" s="37">
        <f t="shared" si="20"/>
        <v>0</v>
      </c>
      <c r="N46" s="37">
        <f t="shared" si="21"/>
        <v>0</v>
      </c>
      <c r="O46" s="37">
        <f t="shared" si="15"/>
        <v>0</v>
      </c>
      <c r="P46" s="37">
        <f t="shared" si="16"/>
        <v>0</v>
      </c>
      <c r="Q46" s="37">
        <f t="shared" si="8"/>
        <v>0</v>
      </c>
      <c r="R46" s="29">
        <f t="shared" si="9"/>
        <v>-3</v>
      </c>
      <c r="S46" s="115">
        <f t="shared" si="10"/>
        <v>0</v>
      </c>
      <c r="T46" s="37">
        <f t="shared" si="11"/>
        <v>0</v>
      </c>
      <c r="U46" s="115">
        <f t="shared" si="22"/>
        <v>0</v>
      </c>
      <c r="V46" s="115">
        <f t="shared" si="23"/>
        <v>0</v>
      </c>
      <c r="W46" s="115">
        <f t="shared" si="24"/>
        <v>0</v>
      </c>
      <c r="X46" s="115">
        <f t="shared" si="25"/>
        <v>0</v>
      </c>
      <c r="Y46" s="37">
        <f t="shared" si="17"/>
        <v>0</v>
      </c>
      <c r="Z46" s="37">
        <f t="shared" si="18"/>
        <v>0</v>
      </c>
      <c r="AA46" s="37" t="e">
        <f>COUNTIF(#REF!,"ja")</f>
        <v>#REF!</v>
      </c>
      <c r="AB46" s="37" t="e">
        <f>COUNTIF(#REF!,"ja")</f>
        <v>#REF!</v>
      </c>
      <c r="AC46" s="37" t="e">
        <f t="shared" si="19"/>
        <v>#REF!</v>
      </c>
      <c r="AD46" s="37"/>
      <c r="AE46" s="37"/>
      <c r="AF46" s="37"/>
      <c r="AG46" s="37"/>
      <c r="AH46" s="37"/>
      <c r="AI46" s="37"/>
      <c r="AJ46" s="37"/>
      <c r="AK46" s="49" t="str">
        <f t="shared" si="26"/>
        <v/>
      </c>
      <c r="AL46" s="117"/>
      <c r="AM46" s="117"/>
      <c r="AN46" s="117"/>
      <c r="AO46" s="117"/>
      <c r="AP46" s="117"/>
      <c r="AQ46" s="117"/>
      <c r="AR46" s="117"/>
      <c r="AS46" s="117"/>
    </row>
    <row r="47" spans="1:45" ht="15" customHeight="1">
      <c r="A47" s="30">
        <f t="shared" si="13"/>
        <v>41</v>
      </c>
      <c r="B47" s="116"/>
      <c r="C47" s="116"/>
      <c r="D47" s="22"/>
      <c r="E47" s="57"/>
      <c r="F47" s="45">
        <f t="shared" si="14"/>
        <v>120</v>
      </c>
      <c r="G47" s="22"/>
      <c r="H47" s="55"/>
      <c r="I47" s="22"/>
      <c r="J47" s="22"/>
      <c r="K47" s="22"/>
      <c r="L47" s="47">
        <f t="shared" si="7"/>
        <v>0</v>
      </c>
      <c r="M47" s="37">
        <f t="shared" si="20"/>
        <v>0</v>
      </c>
      <c r="N47" s="37">
        <f t="shared" si="21"/>
        <v>0</v>
      </c>
      <c r="O47" s="37">
        <f t="shared" si="15"/>
        <v>0</v>
      </c>
      <c r="P47" s="37">
        <f t="shared" si="16"/>
        <v>0</v>
      </c>
      <c r="Q47" s="37">
        <f t="shared" si="8"/>
        <v>0</v>
      </c>
      <c r="R47" s="29">
        <f t="shared" si="9"/>
        <v>-3</v>
      </c>
      <c r="S47" s="115">
        <f t="shared" si="10"/>
        <v>0</v>
      </c>
      <c r="T47" s="37">
        <f t="shared" si="11"/>
        <v>0</v>
      </c>
      <c r="U47" s="115">
        <f t="shared" si="22"/>
        <v>0</v>
      </c>
      <c r="V47" s="115">
        <f t="shared" si="23"/>
        <v>0</v>
      </c>
      <c r="W47" s="115">
        <f t="shared" si="24"/>
        <v>0</v>
      </c>
      <c r="X47" s="115">
        <f t="shared" si="25"/>
        <v>0</v>
      </c>
      <c r="Y47" s="37">
        <f t="shared" si="17"/>
        <v>0</v>
      </c>
      <c r="Z47" s="37">
        <f t="shared" si="18"/>
        <v>0</v>
      </c>
      <c r="AA47" s="37" t="e">
        <f>COUNTIF(#REF!,"ja")</f>
        <v>#REF!</v>
      </c>
      <c r="AB47" s="37" t="e">
        <f>COUNTIF(#REF!,"ja")</f>
        <v>#REF!</v>
      </c>
      <c r="AC47" s="37" t="e">
        <f t="shared" si="19"/>
        <v>#REF!</v>
      </c>
      <c r="AD47" s="37"/>
      <c r="AE47" s="37"/>
      <c r="AF47" s="37"/>
      <c r="AG47" s="37"/>
      <c r="AH47" s="37"/>
      <c r="AI47" s="37"/>
      <c r="AJ47" s="37"/>
      <c r="AK47" s="49" t="str">
        <f t="shared" si="26"/>
        <v/>
      </c>
      <c r="AL47" s="117"/>
      <c r="AM47" s="117"/>
      <c r="AN47" s="117"/>
      <c r="AO47" s="117"/>
      <c r="AP47" s="117"/>
      <c r="AQ47" s="117"/>
      <c r="AR47" s="117"/>
      <c r="AS47" s="117"/>
    </row>
    <row r="48" spans="1:45" ht="15" customHeight="1">
      <c r="A48" s="30">
        <f t="shared" si="13"/>
        <v>42</v>
      </c>
      <c r="B48" s="116"/>
      <c r="C48" s="116"/>
      <c r="D48" s="22"/>
      <c r="E48" s="57"/>
      <c r="F48" s="45">
        <f t="shared" si="14"/>
        <v>120</v>
      </c>
      <c r="G48" s="22"/>
      <c r="H48" s="55"/>
      <c r="I48" s="22"/>
      <c r="J48" s="22"/>
      <c r="K48" s="22"/>
      <c r="L48" s="47">
        <f t="shared" si="7"/>
        <v>0</v>
      </c>
      <c r="M48" s="37">
        <f t="shared" si="20"/>
        <v>0</v>
      </c>
      <c r="N48" s="37">
        <f t="shared" si="21"/>
        <v>0</v>
      </c>
      <c r="O48" s="37">
        <f t="shared" si="15"/>
        <v>0</v>
      </c>
      <c r="P48" s="37">
        <f t="shared" si="16"/>
        <v>0</v>
      </c>
      <c r="Q48" s="37">
        <f t="shared" si="8"/>
        <v>0</v>
      </c>
      <c r="R48" s="29">
        <f t="shared" si="9"/>
        <v>-3</v>
      </c>
      <c r="S48" s="115">
        <f t="shared" si="10"/>
        <v>0</v>
      </c>
      <c r="T48" s="37">
        <f t="shared" si="11"/>
        <v>0</v>
      </c>
      <c r="U48" s="115">
        <f t="shared" si="22"/>
        <v>0</v>
      </c>
      <c r="V48" s="115">
        <f t="shared" si="23"/>
        <v>0</v>
      </c>
      <c r="W48" s="115">
        <f t="shared" si="24"/>
        <v>0</v>
      </c>
      <c r="X48" s="115">
        <f t="shared" si="25"/>
        <v>0</v>
      </c>
      <c r="Y48" s="37">
        <f t="shared" si="17"/>
        <v>0</v>
      </c>
      <c r="Z48" s="37">
        <f t="shared" si="18"/>
        <v>0</v>
      </c>
      <c r="AA48" s="37" t="e">
        <f>COUNTIF(#REF!,"ja")</f>
        <v>#REF!</v>
      </c>
      <c r="AB48" s="37" t="e">
        <f>COUNTIF(#REF!,"ja")</f>
        <v>#REF!</v>
      </c>
      <c r="AC48" s="37" t="e">
        <f t="shared" si="19"/>
        <v>#REF!</v>
      </c>
      <c r="AD48" s="37"/>
      <c r="AE48" s="37"/>
      <c r="AF48" s="37"/>
      <c r="AG48" s="37"/>
      <c r="AH48" s="37"/>
      <c r="AI48" s="37"/>
      <c r="AJ48" s="37"/>
      <c r="AK48" s="49" t="str">
        <f t="shared" si="26"/>
        <v/>
      </c>
      <c r="AL48" s="117"/>
      <c r="AM48" s="117"/>
      <c r="AN48" s="117"/>
      <c r="AO48" s="117"/>
      <c r="AP48" s="117"/>
      <c r="AQ48" s="117"/>
      <c r="AR48" s="117"/>
      <c r="AS48" s="117"/>
    </row>
    <row r="49" spans="1:45" ht="15" customHeight="1">
      <c r="A49" s="30">
        <f t="shared" si="13"/>
        <v>43</v>
      </c>
      <c r="B49" s="116"/>
      <c r="C49" s="116"/>
      <c r="D49" s="22"/>
      <c r="E49" s="57"/>
      <c r="F49" s="45">
        <f t="shared" si="14"/>
        <v>120</v>
      </c>
      <c r="G49" s="22"/>
      <c r="H49" s="55"/>
      <c r="I49" s="22"/>
      <c r="J49" s="22"/>
      <c r="K49" s="22"/>
      <c r="L49" s="47">
        <f t="shared" si="7"/>
        <v>0</v>
      </c>
      <c r="M49" s="37">
        <f t="shared" si="20"/>
        <v>0</v>
      </c>
      <c r="N49" s="37">
        <f t="shared" si="21"/>
        <v>0</v>
      </c>
      <c r="O49" s="37">
        <f t="shared" si="15"/>
        <v>0</v>
      </c>
      <c r="P49" s="37">
        <f t="shared" si="16"/>
        <v>0</v>
      </c>
      <c r="Q49" s="37">
        <f t="shared" si="8"/>
        <v>0</v>
      </c>
      <c r="R49" s="29">
        <f t="shared" si="9"/>
        <v>-3</v>
      </c>
      <c r="S49" s="115">
        <f t="shared" si="10"/>
        <v>0</v>
      </c>
      <c r="T49" s="37">
        <f t="shared" si="11"/>
        <v>0</v>
      </c>
      <c r="U49" s="115">
        <f t="shared" si="22"/>
        <v>0</v>
      </c>
      <c r="V49" s="115">
        <f t="shared" si="23"/>
        <v>0</v>
      </c>
      <c r="W49" s="115">
        <f t="shared" si="24"/>
        <v>0</v>
      </c>
      <c r="X49" s="115">
        <f t="shared" si="25"/>
        <v>0</v>
      </c>
      <c r="Y49" s="37">
        <f t="shared" si="17"/>
        <v>0</v>
      </c>
      <c r="Z49" s="37">
        <f t="shared" si="18"/>
        <v>0</v>
      </c>
      <c r="AA49" s="37" t="e">
        <f>COUNTIF(#REF!,"ja")</f>
        <v>#REF!</v>
      </c>
      <c r="AB49" s="37" t="e">
        <f>COUNTIF(#REF!,"ja")</f>
        <v>#REF!</v>
      </c>
      <c r="AC49" s="37" t="e">
        <f t="shared" si="19"/>
        <v>#REF!</v>
      </c>
      <c r="AD49" s="37"/>
      <c r="AE49" s="37"/>
      <c r="AF49" s="37"/>
      <c r="AG49" s="37"/>
      <c r="AH49" s="37"/>
      <c r="AI49" s="37"/>
      <c r="AJ49" s="37"/>
      <c r="AK49" s="49" t="str">
        <f t="shared" si="26"/>
        <v/>
      </c>
      <c r="AL49" s="117"/>
      <c r="AM49" s="117"/>
      <c r="AN49" s="117"/>
      <c r="AO49" s="117"/>
      <c r="AP49" s="117"/>
      <c r="AQ49" s="117"/>
      <c r="AR49" s="117"/>
      <c r="AS49" s="117"/>
    </row>
    <row r="50" spans="1:45" ht="15" customHeight="1">
      <c r="A50" s="30">
        <f t="shared" si="13"/>
        <v>44</v>
      </c>
      <c r="B50" s="116"/>
      <c r="C50" s="116"/>
      <c r="D50" s="22"/>
      <c r="E50" s="57"/>
      <c r="F50" s="45">
        <f t="shared" si="14"/>
        <v>120</v>
      </c>
      <c r="G50" s="22"/>
      <c r="H50" s="55"/>
      <c r="I50" s="22"/>
      <c r="J50" s="22"/>
      <c r="K50" s="22"/>
      <c r="L50" s="47">
        <f t="shared" si="7"/>
        <v>0</v>
      </c>
      <c r="M50" s="37">
        <f t="shared" si="20"/>
        <v>0</v>
      </c>
      <c r="N50" s="37">
        <f t="shared" si="21"/>
        <v>0</v>
      </c>
      <c r="O50" s="37">
        <f t="shared" si="15"/>
        <v>0</v>
      </c>
      <c r="P50" s="37">
        <f t="shared" si="16"/>
        <v>0</v>
      </c>
      <c r="Q50" s="37">
        <f t="shared" si="8"/>
        <v>0</v>
      </c>
      <c r="R50" s="29">
        <f t="shared" si="9"/>
        <v>-3</v>
      </c>
      <c r="S50" s="115">
        <f t="shared" si="10"/>
        <v>0</v>
      </c>
      <c r="T50" s="37">
        <f t="shared" si="11"/>
        <v>0</v>
      </c>
      <c r="U50" s="115">
        <f t="shared" si="22"/>
        <v>0</v>
      </c>
      <c r="V50" s="115">
        <f t="shared" si="23"/>
        <v>0</v>
      </c>
      <c r="W50" s="115">
        <f t="shared" si="24"/>
        <v>0</v>
      </c>
      <c r="X50" s="115">
        <f t="shared" si="25"/>
        <v>0</v>
      </c>
      <c r="Y50" s="37">
        <f t="shared" si="17"/>
        <v>0</v>
      </c>
      <c r="Z50" s="37">
        <f t="shared" si="18"/>
        <v>0</v>
      </c>
      <c r="AA50" s="37" t="e">
        <f>COUNTIF(#REF!,"ja")</f>
        <v>#REF!</v>
      </c>
      <c r="AB50" s="37" t="e">
        <f>COUNTIF(#REF!,"ja")</f>
        <v>#REF!</v>
      </c>
      <c r="AC50" s="37" t="e">
        <f t="shared" si="19"/>
        <v>#REF!</v>
      </c>
      <c r="AD50" s="37"/>
      <c r="AE50" s="37"/>
      <c r="AF50" s="37"/>
      <c r="AG50" s="37"/>
      <c r="AH50" s="37"/>
      <c r="AI50" s="37"/>
      <c r="AJ50" s="37"/>
      <c r="AK50" s="49" t="str">
        <f t="shared" si="26"/>
        <v/>
      </c>
      <c r="AL50" s="117"/>
      <c r="AM50" s="117"/>
      <c r="AN50" s="117"/>
      <c r="AO50" s="117"/>
      <c r="AP50" s="117"/>
      <c r="AQ50" s="117"/>
      <c r="AR50" s="117"/>
      <c r="AS50" s="117"/>
    </row>
    <row r="51" spans="1:45" ht="15" customHeight="1">
      <c r="A51" s="30">
        <f t="shared" si="13"/>
        <v>45</v>
      </c>
      <c r="B51" s="116"/>
      <c r="C51" s="118"/>
      <c r="D51" s="22"/>
      <c r="E51" s="57"/>
      <c r="F51" s="45">
        <f t="shared" si="14"/>
        <v>120</v>
      </c>
      <c r="G51" s="22"/>
      <c r="H51" s="55"/>
      <c r="I51" s="22"/>
      <c r="J51" s="22"/>
      <c r="K51" s="22"/>
      <c r="L51" s="47">
        <f t="shared" si="7"/>
        <v>0</v>
      </c>
      <c r="M51" s="37">
        <f t="shared" si="20"/>
        <v>0</v>
      </c>
      <c r="N51" s="37">
        <f t="shared" si="21"/>
        <v>0</v>
      </c>
      <c r="O51" s="37">
        <f t="shared" si="15"/>
        <v>0</v>
      </c>
      <c r="P51" s="37">
        <f t="shared" si="16"/>
        <v>0</v>
      </c>
      <c r="Q51" s="37">
        <f t="shared" si="8"/>
        <v>0</v>
      </c>
      <c r="R51" s="29">
        <f t="shared" si="9"/>
        <v>-3</v>
      </c>
      <c r="S51" s="115">
        <f t="shared" si="10"/>
        <v>0</v>
      </c>
      <c r="T51" s="37">
        <f t="shared" si="11"/>
        <v>0</v>
      </c>
      <c r="U51" s="115">
        <f t="shared" si="22"/>
        <v>0</v>
      </c>
      <c r="V51" s="115">
        <f t="shared" si="23"/>
        <v>0</v>
      </c>
      <c r="W51" s="115">
        <f t="shared" si="24"/>
        <v>0</v>
      </c>
      <c r="X51" s="115">
        <f t="shared" si="25"/>
        <v>0</v>
      </c>
      <c r="Y51" s="37">
        <f t="shared" si="17"/>
        <v>0</v>
      </c>
      <c r="Z51" s="37">
        <f t="shared" si="18"/>
        <v>0</v>
      </c>
      <c r="AA51" s="37" t="e">
        <f>COUNTIF(#REF!,"ja")</f>
        <v>#REF!</v>
      </c>
      <c r="AB51" s="37" t="e">
        <f>COUNTIF(#REF!,"ja")</f>
        <v>#REF!</v>
      </c>
      <c r="AC51" s="37" t="e">
        <f t="shared" si="19"/>
        <v>#REF!</v>
      </c>
      <c r="AD51" s="37"/>
      <c r="AE51" s="37"/>
      <c r="AF51" s="37"/>
      <c r="AG51" s="37"/>
      <c r="AH51" s="37"/>
      <c r="AI51" s="37"/>
      <c r="AJ51" s="37"/>
      <c r="AK51" s="49" t="str">
        <f t="shared" si="26"/>
        <v/>
      </c>
      <c r="AL51" s="117"/>
      <c r="AM51" s="117"/>
      <c r="AN51" s="117"/>
      <c r="AO51" s="117"/>
      <c r="AP51" s="117"/>
      <c r="AQ51" s="117"/>
      <c r="AR51" s="117"/>
      <c r="AS51" s="117"/>
    </row>
    <row r="52" spans="1:45" ht="15" customHeight="1">
      <c r="A52" s="30">
        <f t="shared" si="13"/>
        <v>46</v>
      </c>
      <c r="B52" s="116"/>
      <c r="C52" s="116"/>
      <c r="D52" s="22"/>
      <c r="E52" s="57"/>
      <c r="F52" s="45">
        <f t="shared" si="14"/>
        <v>120</v>
      </c>
      <c r="G52" s="22"/>
      <c r="H52" s="55"/>
      <c r="I52" s="22"/>
      <c r="J52" s="22"/>
      <c r="K52" s="22"/>
      <c r="L52" s="47">
        <f t="shared" si="7"/>
        <v>0</v>
      </c>
      <c r="M52" s="37">
        <f t="shared" si="20"/>
        <v>0</v>
      </c>
      <c r="N52" s="37">
        <f t="shared" si="21"/>
        <v>0</v>
      </c>
      <c r="O52" s="37">
        <f t="shared" si="15"/>
        <v>0</v>
      </c>
      <c r="P52" s="37">
        <f t="shared" si="16"/>
        <v>0</v>
      </c>
      <c r="Q52" s="37">
        <f t="shared" si="8"/>
        <v>0</v>
      </c>
      <c r="R52" s="29">
        <f t="shared" si="9"/>
        <v>-3</v>
      </c>
      <c r="S52" s="115">
        <f t="shared" si="10"/>
        <v>0</v>
      </c>
      <c r="T52" s="37">
        <f t="shared" si="11"/>
        <v>0</v>
      </c>
      <c r="U52" s="115">
        <f t="shared" si="22"/>
        <v>0</v>
      </c>
      <c r="V52" s="115">
        <f t="shared" si="23"/>
        <v>0</v>
      </c>
      <c r="W52" s="115">
        <f t="shared" si="24"/>
        <v>0</v>
      </c>
      <c r="X52" s="115">
        <f t="shared" si="25"/>
        <v>0</v>
      </c>
      <c r="Y52" s="37">
        <f t="shared" si="17"/>
        <v>0</v>
      </c>
      <c r="Z52" s="37">
        <f t="shared" si="18"/>
        <v>0</v>
      </c>
      <c r="AA52" s="37" t="e">
        <f>COUNTIF(#REF!,"ja")</f>
        <v>#REF!</v>
      </c>
      <c r="AB52" s="37" t="e">
        <f>COUNTIF(#REF!,"ja")</f>
        <v>#REF!</v>
      </c>
      <c r="AC52" s="37" t="e">
        <f t="shared" si="19"/>
        <v>#REF!</v>
      </c>
      <c r="AD52" s="37"/>
      <c r="AE52" s="37"/>
      <c r="AF52" s="37"/>
      <c r="AG52" s="37"/>
      <c r="AH52" s="37"/>
      <c r="AI52" s="37"/>
      <c r="AJ52" s="37"/>
      <c r="AK52" s="49" t="str">
        <f t="shared" si="26"/>
        <v/>
      </c>
      <c r="AL52" s="117"/>
      <c r="AM52" s="117"/>
      <c r="AN52" s="117"/>
      <c r="AO52" s="117"/>
      <c r="AP52" s="117"/>
      <c r="AQ52" s="117"/>
      <c r="AR52" s="117"/>
      <c r="AS52" s="117"/>
    </row>
    <row r="53" spans="1:45" ht="15" customHeight="1">
      <c r="A53" s="30">
        <f t="shared" si="13"/>
        <v>47</v>
      </c>
      <c r="B53" s="31"/>
      <c r="C53" s="116"/>
      <c r="D53" s="22"/>
      <c r="E53" s="57"/>
      <c r="F53" s="45">
        <f t="shared" si="14"/>
        <v>120</v>
      </c>
      <c r="G53" s="22"/>
      <c r="H53" s="55"/>
      <c r="I53" s="22"/>
      <c r="J53" s="22"/>
      <c r="K53" s="22"/>
      <c r="L53" s="47">
        <f t="shared" si="7"/>
        <v>0</v>
      </c>
      <c r="M53" s="37">
        <f t="shared" si="20"/>
        <v>0</v>
      </c>
      <c r="N53" s="37">
        <f t="shared" si="21"/>
        <v>0</v>
      </c>
      <c r="O53" s="37">
        <f t="shared" si="15"/>
        <v>0</v>
      </c>
      <c r="P53" s="37">
        <f t="shared" si="16"/>
        <v>0</v>
      </c>
      <c r="Q53" s="37">
        <f t="shared" si="8"/>
        <v>0</v>
      </c>
      <c r="R53" s="29">
        <f t="shared" si="9"/>
        <v>-3</v>
      </c>
      <c r="S53" s="115">
        <f t="shared" si="10"/>
        <v>0</v>
      </c>
      <c r="T53" s="37">
        <f t="shared" si="11"/>
        <v>0</v>
      </c>
      <c r="U53" s="115">
        <f t="shared" si="22"/>
        <v>0</v>
      </c>
      <c r="V53" s="115">
        <f t="shared" si="23"/>
        <v>0</v>
      </c>
      <c r="W53" s="115">
        <f t="shared" si="24"/>
        <v>0</v>
      </c>
      <c r="X53" s="115">
        <f t="shared" si="25"/>
        <v>0</v>
      </c>
      <c r="Y53" s="37">
        <f t="shared" si="17"/>
        <v>0</v>
      </c>
      <c r="Z53" s="37">
        <f t="shared" si="18"/>
        <v>0</v>
      </c>
      <c r="AA53" s="37" t="e">
        <f>COUNTIF(#REF!,"ja")</f>
        <v>#REF!</v>
      </c>
      <c r="AB53" s="37" t="e">
        <f>COUNTIF(#REF!,"ja")</f>
        <v>#REF!</v>
      </c>
      <c r="AC53" s="37" t="e">
        <f t="shared" si="19"/>
        <v>#REF!</v>
      </c>
      <c r="AD53" s="37"/>
      <c r="AE53" s="37"/>
      <c r="AF53" s="37"/>
      <c r="AG53" s="37"/>
      <c r="AH53" s="37"/>
      <c r="AI53" s="37"/>
      <c r="AJ53" s="37"/>
      <c r="AK53" s="49" t="str">
        <f t="shared" si="26"/>
        <v/>
      </c>
      <c r="AL53" s="117"/>
      <c r="AM53" s="117"/>
      <c r="AN53" s="117"/>
      <c r="AO53" s="117"/>
      <c r="AP53" s="117"/>
      <c r="AQ53" s="117"/>
      <c r="AR53" s="117"/>
      <c r="AS53" s="117"/>
    </row>
    <row r="54" spans="1:45" ht="15" customHeight="1">
      <c r="A54" s="30">
        <f t="shared" si="13"/>
        <v>48</v>
      </c>
      <c r="B54" s="32"/>
      <c r="C54" s="32"/>
      <c r="D54" s="22"/>
      <c r="E54" s="57"/>
      <c r="F54" s="45">
        <f t="shared" si="14"/>
        <v>120</v>
      </c>
      <c r="G54" s="22"/>
      <c r="H54" s="55"/>
      <c r="I54" s="22"/>
      <c r="J54" s="22"/>
      <c r="K54" s="22"/>
      <c r="L54" s="47">
        <f t="shared" si="7"/>
        <v>0</v>
      </c>
      <c r="M54" s="37">
        <f t="shared" si="20"/>
        <v>0</v>
      </c>
      <c r="N54" s="37">
        <f t="shared" si="21"/>
        <v>0</v>
      </c>
      <c r="O54" s="37">
        <f t="shared" si="15"/>
        <v>0</v>
      </c>
      <c r="P54" s="37">
        <f t="shared" si="16"/>
        <v>0</v>
      </c>
      <c r="Q54" s="37">
        <f t="shared" si="8"/>
        <v>0</v>
      </c>
      <c r="R54" s="29">
        <f t="shared" si="9"/>
        <v>-3</v>
      </c>
      <c r="S54" s="115">
        <f t="shared" si="10"/>
        <v>0</v>
      </c>
      <c r="T54" s="37">
        <f t="shared" si="11"/>
        <v>0</v>
      </c>
      <c r="U54" s="115">
        <f t="shared" si="22"/>
        <v>0</v>
      </c>
      <c r="V54" s="115">
        <f t="shared" si="23"/>
        <v>0</v>
      </c>
      <c r="W54" s="115">
        <f t="shared" si="24"/>
        <v>0</v>
      </c>
      <c r="X54" s="115">
        <f t="shared" si="25"/>
        <v>0</v>
      </c>
      <c r="Y54" s="37">
        <f t="shared" si="17"/>
        <v>0</v>
      </c>
      <c r="Z54" s="37">
        <f t="shared" si="18"/>
        <v>0</v>
      </c>
      <c r="AA54" s="37" t="e">
        <f>COUNTIF(#REF!,"ja")</f>
        <v>#REF!</v>
      </c>
      <c r="AB54" s="37" t="e">
        <f>COUNTIF(#REF!,"ja")</f>
        <v>#REF!</v>
      </c>
      <c r="AC54" s="37" t="e">
        <f t="shared" si="19"/>
        <v>#REF!</v>
      </c>
      <c r="AD54" s="37"/>
      <c r="AE54" s="37"/>
      <c r="AF54" s="37"/>
      <c r="AG54" s="37"/>
      <c r="AH54" s="37"/>
      <c r="AI54" s="37"/>
      <c r="AJ54" s="37"/>
      <c r="AK54" s="49" t="str">
        <f t="shared" si="26"/>
        <v/>
      </c>
      <c r="AL54" s="117"/>
      <c r="AM54" s="117"/>
      <c r="AN54" s="117"/>
      <c r="AO54" s="117"/>
      <c r="AP54" s="117"/>
      <c r="AQ54" s="117"/>
      <c r="AR54" s="117"/>
      <c r="AS54" s="117"/>
    </row>
    <row r="55" spans="1:45" ht="15" customHeight="1">
      <c r="A55" s="30">
        <f t="shared" si="13"/>
        <v>49</v>
      </c>
      <c r="B55" s="32"/>
      <c r="C55" s="32"/>
      <c r="D55" s="22"/>
      <c r="E55" s="57"/>
      <c r="F55" s="45">
        <f t="shared" si="14"/>
        <v>120</v>
      </c>
      <c r="G55" s="22"/>
      <c r="H55" s="55"/>
      <c r="I55" s="22"/>
      <c r="J55" s="22"/>
      <c r="K55" s="22"/>
      <c r="L55" s="47">
        <f t="shared" si="7"/>
        <v>0</v>
      </c>
      <c r="M55" s="37">
        <f t="shared" si="20"/>
        <v>0</v>
      </c>
      <c r="N55" s="37">
        <f t="shared" si="21"/>
        <v>0</v>
      </c>
      <c r="O55" s="37">
        <f t="shared" si="15"/>
        <v>0</v>
      </c>
      <c r="P55" s="37">
        <f t="shared" si="16"/>
        <v>0</v>
      </c>
      <c r="Q55" s="37">
        <f t="shared" si="8"/>
        <v>0</v>
      </c>
      <c r="R55" s="29">
        <f t="shared" si="9"/>
        <v>-3</v>
      </c>
      <c r="S55" s="115">
        <f t="shared" si="10"/>
        <v>0</v>
      </c>
      <c r="T55" s="37">
        <f t="shared" si="11"/>
        <v>0</v>
      </c>
      <c r="U55" s="115">
        <f t="shared" si="22"/>
        <v>0</v>
      </c>
      <c r="V55" s="115">
        <f t="shared" si="23"/>
        <v>0</v>
      </c>
      <c r="W55" s="115">
        <f t="shared" si="24"/>
        <v>0</v>
      </c>
      <c r="X55" s="115">
        <f t="shared" si="25"/>
        <v>0</v>
      </c>
      <c r="Y55" s="37">
        <f t="shared" si="17"/>
        <v>0</v>
      </c>
      <c r="Z55" s="37">
        <f t="shared" si="18"/>
        <v>0</v>
      </c>
      <c r="AA55" s="37" t="e">
        <f>COUNTIF(#REF!,"ja")</f>
        <v>#REF!</v>
      </c>
      <c r="AB55" s="37" t="e">
        <f>COUNTIF(#REF!,"ja")</f>
        <v>#REF!</v>
      </c>
      <c r="AC55" s="37" t="e">
        <f t="shared" si="19"/>
        <v>#REF!</v>
      </c>
      <c r="AD55" s="37"/>
      <c r="AE55" s="37"/>
      <c r="AF55" s="37"/>
      <c r="AG55" s="37"/>
      <c r="AH55" s="37"/>
      <c r="AI55" s="37"/>
      <c r="AJ55" s="37"/>
      <c r="AK55" s="49" t="str">
        <f t="shared" si="26"/>
        <v/>
      </c>
      <c r="AL55" s="117"/>
      <c r="AM55" s="117"/>
      <c r="AN55" s="117"/>
      <c r="AO55" s="117"/>
      <c r="AP55" s="117"/>
      <c r="AQ55" s="117"/>
      <c r="AR55" s="117"/>
      <c r="AS55" s="117"/>
    </row>
    <row r="56" spans="1:45" ht="15" customHeight="1">
      <c r="A56" s="30">
        <f t="shared" si="13"/>
        <v>50</v>
      </c>
      <c r="B56" s="32"/>
      <c r="C56" s="32"/>
      <c r="D56" s="22"/>
      <c r="E56" s="57"/>
      <c r="F56" s="45">
        <f t="shared" si="14"/>
        <v>120</v>
      </c>
      <c r="G56" s="22"/>
      <c r="H56" s="55"/>
      <c r="I56" s="22"/>
      <c r="J56" s="22"/>
      <c r="K56" s="22"/>
      <c r="L56" s="47">
        <f t="shared" si="7"/>
        <v>0</v>
      </c>
      <c r="M56" s="37">
        <f t="shared" si="20"/>
        <v>0</v>
      </c>
      <c r="N56" s="37">
        <f t="shared" si="21"/>
        <v>0</v>
      </c>
      <c r="O56" s="37">
        <f t="shared" si="15"/>
        <v>0</v>
      </c>
      <c r="P56" s="37">
        <f t="shared" si="16"/>
        <v>0</v>
      </c>
      <c r="Q56" s="37">
        <f t="shared" si="8"/>
        <v>0</v>
      </c>
      <c r="R56" s="29">
        <f t="shared" si="9"/>
        <v>-3</v>
      </c>
      <c r="S56" s="115">
        <f t="shared" si="10"/>
        <v>0</v>
      </c>
      <c r="T56" s="37">
        <f t="shared" si="11"/>
        <v>0</v>
      </c>
      <c r="U56" s="115">
        <f t="shared" si="22"/>
        <v>0</v>
      </c>
      <c r="V56" s="115">
        <f t="shared" si="23"/>
        <v>0</v>
      </c>
      <c r="W56" s="115">
        <f t="shared" si="24"/>
        <v>0</v>
      </c>
      <c r="X56" s="115">
        <f t="shared" si="25"/>
        <v>0</v>
      </c>
      <c r="Y56" s="37">
        <f t="shared" si="17"/>
        <v>0</v>
      </c>
      <c r="Z56" s="37">
        <f t="shared" si="18"/>
        <v>0</v>
      </c>
      <c r="AA56" s="37" t="e">
        <f>COUNTIF(#REF!,"ja")</f>
        <v>#REF!</v>
      </c>
      <c r="AB56" s="37" t="e">
        <f>COUNTIF(#REF!,"ja")</f>
        <v>#REF!</v>
      </c>
      <c r="AC56" s="37" t="e">
        <f t="shared" si="19"/>
        <v>#REF!</v>
      </c>
      <c r="AD56" s="37"/>
      <c r="AE56" s="37"/>
      <c r="AF56" s="37"/>
      <c r="AG56" s="37"/>
      <c r="AH56" s="37"/>
      <c r="AI56" s="37"/>
      <c r="AJ56" s="37"/>
      <c r="AK56" s="49" t="str">
        <f t="shared" si="26"/>
        <v/>
      </c>
      <c r="AL56" s="117"/>
      <c r="AM56" s="117"/>
      <c r="AN56" s="117"/>
      <c r="AO56" s="117"/>
      <c r="AP56" s="117"/>
      <c r="AQ56" s="117"/>
      <c r="AR56" s="117"/>
      <c r="AS56" s="117"/>
    </row>
    <row r="57" spans="1:45" ht="15" customHeight="1">
      <c r="A57" s="30">
        <f t="shared" si="13"/>
        <v>51</v>
      </c>
      <c r="B57" s="32"/>
      <c r="C57" s="32"/>
      <c r="D57" s="22"/>
      <c r="E57" s="57"/>
      <c r="F57" s="45">
        <f t="shared" si="14"/>
        <v>120</v>
      </c>
      <c r="G57" s="22"/>
      <c r="H57" s="55"/>
      <c r="I57" s="22"/>
      <c r="J57" s="22"/>
      <c r="K57" s="22"/>
      <c r="L57" s="47">
        <f t="shared" si="7"/>
        <v>0</v>
      </c>
      <c r="M57" s="37">
        <f t="shared" si="20"/>
        <v>0</v>
      </c>
      <c r="N57" s="37">
        <f t="shared" si="21"/>
        <v>0</v>
      </c>
      <c r="O57" s="37">
        <f t="shared" si="15"/>
        <v>0</v>
      </c>
      <c r="P57" s="37">
        <f t="shared" si="16"/>
        <v>0</v>
      </c>
      <c r="Q57" s="37">
        <f t="shared" si="8"/>
        <v>0</v>
      </c>
      <c r="R57" s="29">
        <f t="shared" si="9"/>
        <v>-3</v>
      </c>
      <c r="S57" s="115">
        <f t="shared" si="10"/>
        <v>0</v>
      </c>
      <c r="T57" s="37">
        <f t="shared" si="11"/>
        <v>0</v>
      </c>
      <c r="U57" s="115">
        <f t="shared" si="22"/>
        <v>0</v>
      </c>
      <c r="V57" s="115">
        <f t="shared" si="23"/>
        <v>0</v>
      </c>
      <c r="W57" s="115">
        <f t="shared" si="24"/>
        <v>0</v>
      </c>
      <c r="X57" s="115">
        <f t="shared" si="25"/>
        <v>0</v>
      </c>
      <c r="Y57" s="37">
        <f t="shared" si="17"/>
        <v>0</v>
      </c>
      <c r="Z57" s="37">
        <f t="shared" si="18"/>
        <v>0</v>
      </c>
      <c r="AA57" s="37" t="e">
        <f>COUNTIF(#REF!,"ja")</f>
        <v>#REF!</v>
      </c>
      <c r="AB57" s="37" t="e">
        <f>COUNTIF(#REF!,"ja")</f>
        <v>#REF!</v>
      </c>
      <c r="AC57" s="37" t="e">
        <f t="shared" si="19"/>
        <v>#REF!</v>
      </c>
      <c r="AD57" s="37"/>
      <c r="AE57" s="37"/>
      <c r="AF57" s="37"/>
      <c r="AG57" s="37"/>
      <c r="AH57" s="37"/>
      <c r="AI57" s="37"/>
      <c r="AJ57" s="37"/>
      <c r="AK57" s="49" t="str">
        <f t="shared" si="26"/>
        <v/>
      </c>
      <c r="AL57" s="117"/>
      <c r="AM57" s="117"/>
      <c r="AN57" s="117"/>
      <c r="AO57" s="117"/>
      <c r="AP57" s="117"/>
      <c r="AQ57" s="117"/>
      <c r="AR57" s="117"/>
      <c r="AS57" s="117"/>
    </row>
    <row r="58" spans="1:45" ht="15" customHeight="1">
      <c r="A58" s="30">
        <f t="shared" si="13"/>
        <v>52</v>
      </c>
      <c r="B58" s="32"/>
      <c r="C58" s="32"/>
      <c r="D58" s="22"/>
      <c r="E58" s="57"/>
      <c r="F58" s="45">
        <f t="shared" si="14"/>
        <v>120</v>
      </c>
      <c r="G58" s="22"/>
      <c r="H58" s="55"/>
      <c r="I58" s="22"/>
      <c r="J58" s="22"/>
      <c r="K58" s="22"/>
      <c r="L58" s="47">
        <f t="shared" si="7"/>
        <v>0</v>
      </c>
      <c r="M58" s="37">
        <f t="shared" si="20"/>
        <v>0</v>
      </c>
      <c r="N58" s="37">
        <f t="shared" si="21"/>
        <v>0</v>
      </c>
      <c r="O58" s="37">
        <f t="shared" si="15"/>
        <v>0</v>
      </c>
      <c r="P58" s="37">
        <f t="shared" si="16"/>
        <v>0</v>
      </c>
      <c r="Q58" s="37">
        <f t="shared" si="8"/>
        <v>0</v>
      </c>
      <c r="R58" s="29">
        <f t="shared" si="9"/>
        <v>-3</v>
      </c>
      <c r="S58" s="115">
        <f t="shared" si="10"/>
        <v>0</v>
      </c>
      <c r="T58" s="37">
        <f t="shared" si="11"/>
        <v>0</v>
      </c>
      <c r="U58" s="115">
        <f t="shared" si="22"/>
        <v>0</v>
      </c>
      <c r="V58" s="115">
        <f t="shared" si="23"/>
        <v>0</v>
      </c>
      <c r="W58" s="115">
        <f t="shared" si="24"/>
        <v>0</v>
      </c>
      <c r="X58" s="115">
        <f t="shared" si="25"/>
        <v>0</v>
      </c>
      <c r="Y58" s="37">
        <f t="shared" si="17"/>
        <v>0</v>
      </c>
      <c r="Z58" s="37">
        <f t="shared" si="18"/>
        <v>0</v>
      </c>
      <c r="AA58" s="37" t="e">
        <f>COUNTIF(#REF!,"ja")</f>
        <v>#REF!</v>
      </c>
      <c r="AB58" s="37" t="e">
        <f>COUNTIF(#REF!,"ja")</f>
        <v>#REF!</v>
      </c>
      <c r="AC58" s="37" t="e">
        <f t="shared" si="19"/>
        <v>#REF!</v>
      </c>
      <c r="AD58" s="37"/>
      <c r="AE58" s="37"/>
      <c r="AF58" s="37"/>
      <c r="AG58" s="37"/>
      <c r="AH58" s="37"/>
      <c r="AI58" s="37"/>
      <c r="AJ58" s="37"/>
      <c r="AK58" s="49" t="str">
        <f t="shared" si="26"/>
        <v/>
      </c>
      <c r="AL58" s="117"/>
      <c r="AM58" s="117"/>
      <c r="AN58" s="117"/>
      <c r="AO58" s="117"/>
      <c r="AP58" s="117"/>
      <c r="AQ58" s="117"/>
      <c r="AR58" s="117"/>
      <c r="AS58" s="117"/>
    </row>
    <row r="59" spans="1:45" ht="15" customHeight="1">
      <c r="A59" s="30">
        <f t="shared" si="13"/>
        <v>53</v>
      </c>
      <c r="B59" s="32"/>
      <c r="C59" s="32"/>
      <c r="D59" s="22"/>
      <c r="E59" s="57"/>
      <c r="F59" s="45">
        <f t="shared" si="14"/>
        <v>120</v>
      </c>
      <c r="G59" s="22"/>
      <c r="H59" s="55"/>
      <c r="I59" s="22"/>
      <c r="J59" s="22"/>
      <c r="K59" s="22"/>
      <c r="L59" s="47">
        <f t="shared" si="7"/>
        <v>0</v>
      </c>
      <c r="M59" s="37">
        <f t="shared" si="20"/>
        <v>0</v>
      </c>
      <c r="N59" s="37">
        <f t="shared" si="21"/>
        <v>0</v>
      </c>
      <c r="O59" s="37">
        <f t="shared" si="15"/>
        <v>0</v>
      </c>
      <c r="P59" s="37">
        <f t="shared" si="16"/>
        <v>0</v>
      </c>
      <c r="Q59" s="37">
        <f t="shared" si="8"/>
        <v>0</v>
      </c>
      <c r="R59" s="29">
        <f t="shared" si="9"/>
        <v>-3</v>
      </c>
      <c r="S59" s="115">
        <f t="shared" si="10"/>
        <v>0</v>
      </c>
      <c r="T59" s="37">
        <f t="shared" si="11"/>
        <v>0</v>
      </c>
      <c r="U59" s="115">
        <f t="shared" si="22"/>
        <v>0</v>
      </c>
      <c r="V59" s="115">
        <f t="shared" si="23"/>
        <v>0</v>
      </c>
      <c r="W59" s="115">
        <f t="shared" si="24"/>
        <v>0</v>
      </c>
      <c r="X59" s="115">
        <f t="shared" si="25"/>
        <v>0</v>
      </c>
      <c r="Y59" s="37">
        <f t="shared" si="17"/>
        <v>0</v>
      </c>
      <c r="Z59" s="37">
        <f t="shared" si="18"/>
        <v>0</v>
      </c>
      <c r="AA59" s="37" t="e">
        <f>COUNTIF(#REF!,"ja")</f>
        <v>#REF!</v>
      </c>
      <c r="AB59" s="37" t="e">
        <f>COUNTIF(#REF!,"ja")</f>
        <v>#REF!</v>
      </c>
      <c r="AC59" s="37" t="e">
        <f t="shared" si="19"/>
        <v>#REF!</v>
      </c>
      <c r="AD59" s="37"/>
      <c r="AE59" s="37"/>
      <c r="AF59" s="37"/>
      <c r="AG59" s="37"/>
      <c r="AH59" s="37"/>
      <c r="AI59" s="37"/>
      <c r="AJ59" s="37"/>
      <c r="AK59" s="49" t="str">
        <f t="shared" si="26"/>
        <v/>
      </c>
      <c r="AL59" s="117"/>
      <c r="AM59" s="117"/>
      <c r="AN59" s="117"/>
      <c r="AO59" s="117"/>
      <c r="AP59" s="117"/>
      <c r="AQ59" s="117"/>
      <c r="AR59" s="117"/>
      <c r="AS59" s="117"/>
    </row>
    <row r="60" spans="1:45" ht="15" customHeight="1">
      <c r="A60" s="30">
        <f t="shared" si="13"/>
        <v>54</v>
      </c>
      <c r="B60" s="32"/>
      <c r="C60" s="32"/>
      <c r="D60" s="22"/>
      <c r="E60" s="57"/>
      <c r="F60" s="45">
        <f t="shared" si="14"/>
        <v>120</v>
      </c>
      <c r="G60" s="22"/>
      <c r="H60" s="55"/>
      <c r="I60" s="22"/>
      <c r="J60" s="22"/>
      <c r="K60" s="22"/>
      <c r="L60" s="47">
        <f t="shared" si="7"/>
        <v>0</v>
      </c>
      <c r="M60" s="37">
        <f t="shared" si="20"/>
        <v>0</v>
      </c>
      <c r="N60" s="37">
        <f t="shared" si="21"/>
        <v>0</v>
      </c>
      <c r="O60" s="37">
        <f t="shared" si="15"/>
        <v>0</v>
      </c>
      <c r="P60" s="37">
        <f t="shared" si="16"/>
        <v>0</v>
      </c>
      <c r="Q60" s="37">
        <f t="shared" si="8"/>
        <v>0</v>
      </c>
      <c r="R60" s="29">
        <f t="shared" si="9"/>
        <v>-3</v>
      </c>
      <c r="S60" s="115">
        <f t="shared" si="10"/>
        <v>0</v>
      </c>
      <c r="T60" s="37">
        <f t="shared" si="11"/>
        <v>0</v>
      </c>
      <c r="U60" s="115">
        <f t="shared" si="22"/>
        <v>0</v>
      </c>
      <c r="V60" s="115">
        <f t="shared" si="23"/>
        <v>0</v>
      </c>
      <c r="W60" s="115">
        <f t="shared" si="24"/>
        <v>0</v>
      </c>
      <c r="X60" s="115">
        <f t="shared" si="25"/>
        <v>0</v>
      </c>
      <c r="Y60" s="37">
        <f t="shared" si="17"/>
        <v>0</v>
      </c>
      <c r="Z60" s="37">
        <f t="shared" si="18"/>
        <v>0</v>
      </c>
      <c r="AA60" s="37" t="e">
        <f>COUNTIF(#REF!,"ja")</f>
        <v>#REF!</v>
      </c>
      <c r="AB60" s="37" t="e">
        <f>COUNTIF(#REF!,"ja")</f>
        <v>#REF!</v>
      </c>
      <c r="AC60" s="37" t="e">
        <f t="shared" si="19"/>
        <v>#REF!</v>
      </c>
      <c r="AD60" s="37"/>
      <c r="AE60" s="37"/>
      <c r="AF60" s="37"/>
      <c r="AG60" s="37"/>
      <c r="AH60" s="37"/>
      <c r="AI60" s="37"/>
      <c r="AJ60" s="37"/>
      <c r="AK60" s="49" t="str">
        <f t="shared" si="26"/>
        <v/>
      </c>
      <c r="AL60" s="117"/>
      <c r="AM60" s="117"/>
      <c r="AN60" s="117"/>
      <c r="AO60" s="117"/>
      <c r="AP60" s="117"/>
      <c r="AQ60" s="117"/>
      <c r="AR60" s="117"/>
      <c r="AS60" s="117"/>
    </row>
    <row r="61" spans="1:45" ht="15" customHeight="1">
      <c r="A61" s="30">
        <f t="shared" si="13"/>
        <v>55</v>
      </c>
      <c r="B61" s="32"/>
      <c r="C61" s="32"/>
      <c r="D61" s="22"/>
      <c r="E61" s="57"/>
      <c r="F61" s="45">
        <f t="shared" si="14"/>
        <v>120</v>
      </c>
      <c r="G61" s="22"/>
      <c r="H61" s="55"/>
      <c r="I61" s="22"/>
      <c r="J61" s="22"/>
      <c r="K61" s="22"/>
      <c r="L61" s="47">
        <f t="shared" si="7"/>
        <v>0</v>
      </c>
      <c r="M61" s="37">
        <f t="shared" si="20"/>
        <v>0</v>
      </c>
      <c r="N61" s="37">
        <f t="shared" si="21"/>
        <v>0</v>
      </c>
      <c r="O61" s="37">
        <f t="shared" si="15"/>
        <v>0</v>
      </c>
      <c r="P61" s="37">
        <f t="shared" si="16"/>
        <v>0</v>
      </c>
      <c r="Q61" s="37">
        <f t="shared" si="8"/>
        <v>0</v>
      </c>
      <c r="R61" s="29">
        <f t="shared" si="9"/>
        <v>-3</v>
      </c>
      <c r="S61" s="115">
        <f t="shared" si="10"/>
        <v>0</v>
      </c>
      <c r="T61" s="37">
        <f t="shared" si="11"/>
        <v>0</v>
      </c>
      <c r="U61" s="115">
        <f t="shared" si="22"/>
        <v>0</v>
      </c>
      <c r="V61" s="115">
        <f t="shared" si="23"/>
        <v>0</v>
      </c>
      <c r="W61" s="115">
        <f t="shared" si="24"/>
        <v>0</v>
      </c>
      <c r="X61" s="115">
        <f t="shared" si="25"/>
        <v>0</v>
      </c>
      <c r="Y61" s="37">
        <f t="shared" si="17"/>
        <v>0</v>
      </c>
      <c r="Z61" s="37">
        <f t="shared" si="18"/>
        <v>0</v>
      </c>
      <c r="AA61" s="37" t="e">
        <f>COUNTIF(#REF!,"ja")</f>
        <v>#REF!</v>
      </c>
      <c r="AB61" s="37" t="e">
        <f>COUNTIF(#REF!,"ja")</f>
        <v>#REF!</v>
      </c>
      <c r="AC61" s="37" t="e">
        <f t="shared" si="19"/>
        <v>#REF!</v>
      </c>
      <c r="AD61" s="37"/>
      <c r="AE61" s="37"/>
      <c r="AF61" s="37"/>
      <c r="AG61" s="37"/>
      <c r="AH61" s="37"/>
      <c r="AI61" s="37"/>
      <c r="AJ61" s="37"/>
      <c r="AK61" s="49" t="str">
        <f t="shared" si="26"/>
        <v/>
      </c>
      <c r="AL61" s="117"/>
      <c r="AM61" s="117"/>
      <c r="AN61" s="117"/>
      <c r="AO61" s="117"/>
      <c r="AP61" s="117"/>
      <c r="AQ61" s="117"/>
      <c r="AR61" s="117"/>
      <c r="AS61" s="117"/>
    </row>
    <row r="62" spans="1:45" ht="15" customHeight="1">
      <c r="A62" s="30">
        <f t="shared" si="13"/>
        <v>56</v>
      </c>
      <c r="B62" s="32"/>
      <c r="C62" s="32"/>
      <c r="D62" s="22"/>
      <c r="E62" s="57"/>
      <c r="F62" s="45">
        <f t="shared" si="14"/>
        <v>120</v>
      </c>
      <c r="G62" s="22"/>
      <c r="H62" s="55"/>
      <c r="I62" s="22"/>
      <c r="J62" s="22"/>
      <c r="K62" s="22"/>
      <c r="L62" s="47">
        <f t="shared" si="7"/>
        <v>0</v>
      </c>
      <c r="M62" s="37">
        <f t="shared" si="20"/>
        <v>0</v>
      </c>
      <c r="N62" s="37">
        <f t="shared" si="21"/>
        <v>0</v>
      </c>
      <c r="O62" s="37">
        <f t="shared" si="15"/>
        <v>0</v>
      </c>
      <c r="P62" s="37">
        <f t="shared" si="16"/>
        <v>0</v>
      </c>
      <c r="Q62" s="37">
        <f t="shared" si="8"/>
        <v>0</v>
      </c>
      <c r="R62" s="29">
        <f t="shared" si="9"/>
        <v>-3</v>
      </c>
      <c r="S62" s="115">
        <f t="shared" si="10"/>
        <v>0</v>
      </c>
      <c r="T62" s="37">
        <f t="shared" si="11"/>
        <v>0</v>
      </c>
      <c r="U62" s="115">
        <f t="shared" si="22"/>
        <v>0</v>
      </c>
      <c r="V62" s="115">
        <f t="shared" si="23"/>
        <v>0</v>
      </c>
      <c r="W62" s="115">
        <f t="shared" si="24"/>
        <v>0</v>
      </c>
      <c r="X62" s="115">
        <f t="shared" si="25"/>
        <v>0</v>
      </c>
      <c r="Y62" s="37">
        <f t="shared" si="17"/>
        <v>0</v>
      </c>
      <c r="Z62" s="37">
        <f t="shared" si="18"/>
        <v>0</v>
      </c>
      <c r="AA62" s="37" t="e">
        <f>COUNTIF(#REF!,"ja")</f>
        <v>#REF!</v>
      </c>
      <c r="AB62" s="37" t="e">
        <f>COUNTIF(#REF!,"ja")</f>
        <v>#REF!</v>
      </c>
      <c r="AC62" s="37" t="e">
        <f t="shared" si="19"/>
        <v>#REF!</v>
      </c>
      <c r="AD62" s="37"/>
      <c r="AE62" s="37"/>
      <c r="AF62" s="37"/>
      <c r="AG62" s="37"/>
      <c r="AH62" s="37"/>
      <c r="AI62" s="37"/>
      <c r="AJ62" s="37"/>
      <c r="AK62" s="49" t="str">
        <f t="shared" si="26"/>
        <v/>
      </c>
      <c r="AL62" s="117"/>
      <c r="AM62" s="117"/>
      <c r="AN62" s="117"/>
      <c r="AO62" s="117"/>
      <c r="AP62" s="117"/>
      <c r="AQ62" s="117"/>
      <c r="AR62" s="117"/>
      <c r="AS62" s="117"/>
    </row>
    <row r="63" spans="1:45" ht="15" customHeight="1">
      <c r="A63" s="30">
        <f t="shared" si="13"/>
        <v>57</v>
      </c>
      <c r="B63" s="32"/>
      <c r="C63" s="32"/>
      <c r="D63" s="22"/>
      <c r="E63" s="57"/>
      <c r="F63" s="45">
        <f t="shared" si="14"/>
        <v>120</v>
      </c>
      <c r="G63" s="22"/>
      <c r="H63" s="55"/>
      <c r="I63" s="22"/>
      <c r="J63" s="22"/>
      <c r="K63" s="22"/>
      <c r="L63" s="47">
        <f t="shared" si="7"/>
        <v>0</v>
      </c>
      <c r="M63" s="37">
        <f t="shared" si="20"/>
        <v>0</v>
      </c>
      <c r="N63" s="37">
        <f t="shared" si="21"/>
        <v>0</v>
      </c>
      <c r="O63" s="37">
        <f t="shared" si="15"/>
        <v>0</v>
      </c>
      <c r="P63" s="37">
        <f t="shared" si="16"/>
        <v>0</v>
      </c>
      <c r="Q63" s="37">
        <f t="shared" si="8"/>
        <v>0</v>
      </c>
      <c r="R63" s="29">
        <f t="shared" si="9"/>
        <v>-3</v>
      </c>
      <c r="S63" s="115">
        <f t="shared" si="10"/>
        <v>0</v>
      </c>
      <c r="T63" s="37">
        <f t="shared" si="11"/>
        <v>0</v>
      </c>
      <c r="U63" s="115">
        <f t="shared" si="22"/>
        <v>0</v>
      </c>
      <c r="V63" s="115">
        <f t="shared" si="23"/>
        <v>0</v>
      </c>
      <c r="W63" s="115">
        <f t="shared" si="24"/>
        <v>0</v>
      </c>
      <c r="X63" s="115">
        <f t="shared" si="25"/>
        <v>0</v>
      </c>
      <c r="Y63" s="37">
        <f t="shared" si="17"/>
        <v>0</v>
      </c>
      <c r="Z63" s="37">
        <f t="shared" si="18"/>
        <v>0</v>
      </c>
      <c r="AA63" s="37" t="e">
        <f>COUNTIF(#REF!,"ja")</f>
        <v>#REF!</v>
      </c>
      <c r="AB63" s="37" t="e">
        <f>COUNTIF(#REF!,"ja")</f>
        <v>#REF!</v>
      </c>
      <c r="AC63" s="37" t="e">
        <f t="shared" si="19"/>
        <v>#REF!</v>
      </c>
      <c r="AD63" s="37"/>
      <c r="AE63" s="37"/>
      <c r="AF63" s="37"/>
      <c r="AG63" s="37"/>
      <c r="AH63" s="37"/>
      <c r="AI63" s="37"/>
      <c r="AJ63" s="37"/>
      <c r="AK63" s="49" t="str">
        <f t="shared" si="26"/>
        <v/>
      </c>
      <c r="AL63" s="117"/>
      <c r="AM63" s="117"/>
      <c r="AN63" s="117"/>
      <c r="AO63" s="117"/>
      <c r="AP63" s="117"/>
      <c r="AQ63" s="117"/>
      <c r="AR63" s="117"/>
      <c r="AS63" s="117"/>
    </row>
    <row r="64" spans="1:45" ht="15" customHeight="1">
      <c r="A64" s="30">
        <f t="shared" si="13"/>
        <v>58</v>
      </c>
      <c r="B64" s="32"/>
      <c r="C64" s="32"/>
      <c r="D64" s="22"/>
      <c r="E64" s="57"/>
      <c r="F64" s="45">
        <f t="shared" si="14"/>
        <v>120</v>
      </c>
      <c r="G64" s="22"/>
      <c r="H64" s="55"/>
      <c r="I64" s="22"/>
      <c r="J64" s="22"/>
      <c r="K64" s="22"/>
      <c r="L64" s="47">
        <f t="shared" si="7"/>
        <v>0</v>
      </c>
      <c r="M64" s="37">
        <f t="shared" si="20"/>
        <v>0</v>
      </c>
      <c r="N64" s="37">
        <f t="shared" si="21"/>
        <v>0</v>
      </c>
      <c r="O64" s="37">
        <f t="shared" si="15"/>
        <v>0</v>
      </c>
      <c r="P64" s="37">
        <f t="shared" si="16"/>
        <v>0</v>
      </c>
      <c r="Q64" s="37">
        <f t="shared" si="8"/>
        <v>0</v>
      </c>
      <c r="R64" s="29">
        <f t="shared" si="9"/>
        <v>-3</v>
      </c>
      <c r="S64" s="115">
        <f t="shared" si="10"/>
        <v>0</v>
      </c>
      <c r="T64" s="37">
        <f t="shared" si="11"/>
        <v>0</v>
      </c>
      <c r="U64" s="115">
        <f t="shared" si="22"/>
        <v>0</v>
      </c>
      <c r="V64" s="115">
        <f t="shared" si="23"/>
        <v>0</v>
      </c>
      <c r="W64" s="115">
        <f t="shared" si="24"/>
        <v>0</v>
      </c>
      <c r="X64" s="115">
        <f t="shared" si="25"/>
        <v>0</v>
      </c>
      <c r="Y64" s="37">
        <f t="shared" si="17"/>
        <v>0</v>
      </c>
      <c r="Z64" s="37">
        <f t="shared" si="18"/>
        <v>0</v>
      </c>
      <c r="AA64" s="37" t="e">
        <f>COUNTIF(#REF!,"ja")</f>
        <v>#REF!</v>
      </c>
      <c r="AB64" s="37" t="e">
        <f>COUNTIF(#REF!,"ja")</f>
        <v>#REF!</v>
      </c>
      <c r="AC64" s="37" t="e">
        <f t="shared" si="19"/>
        <v>#REF!</v>
      </c>
      <c r="AD64" s="37"/>
      <c r="AE64" s="37"/>
      <c r="AF64" s="37"/>
      <c r="AG64" s="37"/>
      <c r="AH64" s="37"/>
      <c r="AI64" s="37"/>
      <c r="AJ64" s="37"/>
      <c r="AK64" s="49" t="str">
        <f t="shared" si="26"/>
        <v/>
      </c>
      <c r="AL64" s="117"/>
      <c r="AM64" s="117"/>
      <c r="AN64" s="117"/>
      <c r="AO64" s="117"/>
      <c r="AP64" s="117"/>
      <c r="AQ64" s="117"/>
      <c r="AR64" s="117"/>
      <c r="AS64" s="117"/>
    </row>
    <row r="65" spans="1:45" ht="15" customHeight="1">
      <c r="A65" s="30">
        <f t="shared" si="13"/>
        <v>59</v>
      </c>
      <c r="B65" s="32"/>
      <c r="C65" s="32"/>
      <c r="D65" s="22"/>
      <c r="E65" s="57"/>
      <c r="F65" s="45">
        <f t="shared" si="14"/>
        <v>120</v>
      </c>
      <c r="G65" s="22"/>
      <c r="H65" s="55"/>
      <c r="I65" s="22"/>
      <c r="J65" s="22"/>
      <c r="K65" s="22"/>
      <c r="L65" s="47">
        <f t="shared" si="7"/>
        <v>0</v>
      </c>
      <c r="M65" s="37">
        <f t="shared" si="20"/>
        <v>0</v>
      </c>
      <c r="N65" s="37">
        <f t="shared" si="21"/>
        <v>0</v>
      </c>
      <c r="O65" s="37">
        <f t="shared" si="15"/>
        <v>0</v>
      </c>
      <c r="P65" s="37">
        <f t="shared" si="16"/>
        <v>0</v>
      </c>
      <c r="Q65" s="37">
        <f t="shared" si="8"/>
        <v>0</v>
      </c>
      <c r="R65" s="29">
        <f t="shared" si="9"/>
        <v>-3</v>
      </c>
      <c r="S65" s="115">
        <f t="shared" si="10"/>
        <v>0</v>
      </c>
      <c r="T65" s="37">
        <f t="shared" si="11"/>
        <v>0</v>
      </c>
      <c r="U65" s="115">
        <f t="shared" si="22"/>
        <v>0</v>
      </c>
      <c r="V65" s="115">
        <f t="shared" si="23"/>
        <v>0</v>
      </c>
      <c r="W65" s="115">
        <f t="shared" si="24"/>
        <v>0</v>
      </c>
      <c r="X65" s="115">
        <f t="shared" si="25"/>
        <v>0</v>
      </c>
      <c r="Y65" s="37">
        <f t="shared" si="17"/>
        <v>0</v>
      </c>
      <c r="Z65" s="37">
        <f t="shared" si="18"/>
        <v>0</v>
      </c>
      <c r="AA65" s="37" t="e">
        <f>COUNTIF(#REF!,"ja")</f>
        <v>#REF!</v>
      </c>
      <c r="AB65" s="37" t="e">
        <f>COUNTIF(#REF!,"ja")</f>
        <v>#REF!</v>
      </c>
      <c r="AC65" s="37" t="e">
        <f t="shared" si="19"/>
        <v>#REF!</v>
      </c>
      <c r="AD65" s="37"/>
      <c r="AE65" s="37"/>
      <c r="AF65" s="37"/>
      <c r="AG65" s="37"/>
      <c r="AH65" s="37"/>
      <c r="AI65" s="37"/>
      <c r="AJ65" s="37"/>
      <c r="AK65" s="49" t="str">
        <f t="shared" si="26"/>
        <v/>
      </c>
      <c r="AL65" s="117"/>
      <c r="AM65" s="117"/>
      <c r="AN65" s="117"/>
      <c r="AO65" s="117"/>
      <c r="AP65" s="117"/>
      <c r="AQ65" s="117"/>
      <c r="AR65" s="117"/>
      <c r="AS65" s="117"/>
    </row>
    <row r="66" spans="1:45" ht="15" customHeight="1">
      <c r="A66" s="30">
        <f t="shared" si="13"/>
        <v>60</v>
      </c>
      <c r="B66" s="32"/>
      <c r="C66" s="32"/>
      <c r="D66" s="22"/>
      <c r="E66" s="57"/>
      <c r="F66" s="45">
        <f t="shared" si="14"/>
        <v>120</v>
      </c>
      <c r="G66" s="22"/>
      <c r="H66" s="55"/>
      <c r="I66" s="22"/>
      <c r="J66" s="22"/>
      <c r="K66" s="22"/>
      <c r="L66" s="47">
        <f t="shared" si="7"/>
        <v>0</v>
      </c>
      <c r="M66" s="37">
        <f t="shared" si="20"/>
        <v>0</v>
      </c>
      <c r="N66" s="37">
        <f t="shared" si="21"/>
        <v>0</v>
      </c>
      <c r="O66" s="37">
        <f t="shared" si="15"/>
        <v>0</v>
      </c>
      <c r="P66" s="37">
        <f t="shared" si="16"/>
        <v>0</v>
      </c>
      <c r="Q66" s="37">
        <f t="shared" si="8"/>
        <v>0</v>
      </c>
      <c r="R66" s="29">
        <f t="shared" si="9"/>
        <v>-3</v>
      </c>
      <c r="S66" s="115">
        <f t="shared" si="10"/>
        <v>0</v>
      </c>
      <c r="T66" s="37">
        <f t="shared" si="11"/>
        <v>0</v>
      </c>
      <c r="U66" s="115">
        <f t="shared" si="22"/>
        <v>0</v>
      </c>
      <c r="V66" s="115">
        <f t="shared" si="23"/>
        <v>0</v>
      </c>
      <c r="W66" s="115">
        <f t="shared" si="24"/>
        <v>0</v>
      </c>
      <c r="X66" s="115">
        <f t="shared" si="25"/>
        <v>0</v>
      </c>
      <c r="Y66" s="37">
        <f t="shared" si="17"/>
        <v>0</v>
      </c>
      <c r="Z66" s="37">
        <f t="shared" si="18"/>
        <v>0</v>
      </c>
      <c r="AA66" s="37" t="e">
        <f>COUNTIF(#REF!,"ja")</f>
        <v>#REF!</v>
      </c>
      <c r="AB66" s="37" t="e">
        <f>COUNTIF(#REF!,"ja")</f>
        <v>#REF!</v>
      </c>
      <c r="AC66" s="37" t="e">
        <f t="shared" si="19"/>
        <v>#REF!</v>
      </c>
      <c r="AD66" s="37"/>
      <c r="AE66" s="37"/>
      <c r="AF66" s="37"/>
      <c r="AG66" s="37"/>
      <c r="AH66" s="37"/>
      <c r="AI66" s="37"/>
      <c r="AJ66" s="37"/>
      <c r="AK66" s="49" t="str">
        <f t="shared" si="26"/>
        <v/>
      </c>
      <c r="AL66" s="117"/>
      <c r="AM66" s="117"/>
      <c r="AN66" s="117"/>
      <c r="AO66" s="117"/>
      <c r="AP66" s="117"/>
      <c r="AQ66" s="117"/>
      <c r="AR66" s="117"/>
      <c r="AS66" s="117"/>
    </row>
    <row r="67" spans="1:45" ht="15" customHeight="1">
      <c r="A67" s="30">
        <f t="shared" si="13"/>
        <v>61</v>
      </c>
      <c r="B67" s="32"/>
      <c r="C67" s="32"/>
      <c r="D67" s="22"/>
      <c r="E67" s="57"/>
      <c r="F67" s="45">
        <f t="shared" si="14"/>
        <v>120</v>
      </c>
      <c r="G67" s="22"/>
      <c r="H67" s="55"/>
      <c r="I67" s="22"/>
      <c r="J67" s="22"/>
      <c r="K67" s="22"/>
      <c r="L67" s="47">
        <f t="shared" si="7"/>
        <v>0</v>
      </c>
      <c r="M67" s="37">
        <f t="shared" si="20"/>
        <v>0</v>
      </c>
      <c r="N67" s="37">
        <f t="shared" si="21"/>
        <v>0</v>
      </c>
      <c r="O67" s="37">
        <f t="shared" si="15"/>
        <v>0</v>
      </c>
      <c r="P67" s="37">
        <f t="shared" si="16"/>
        <v>0</v>
      </c>
      <c r="Q67" s="37">
        <f t="shared" si="8"/>
        <v>0</v>
      </c>
      <c r="R67" s="29">
        <f t="shared" si="9"/>
        <v>-3</v>
      </c>
      <c r="S67" s="115">
        <f t="shared" si="10"/>
        <v>0</v>
      </c>
      <c r="T67" s="37">
        <f t="shared" si="11"/>
        <v>0</v>
      </c>
      <c r="U67" s="115">
        <f t="shared" si="22"/>
        <v>0</v>
      </c>
      <c r="V67" s="115">
        <f t="shared" si="23"/>
        <v>0</v>
      </c>
      <c r="W67" s="115">
        <f t="shared" si="24"/>
        <v>0</v>
      </c>
      <c r="X67" s="115">
        <f t="shared" si="25"/>
        <v>0</v>
      </c>
      <c r="Y67" s="37">
        <f t="shared" si="17"/>
        <v>0</v>
      </c>
      <c r="Z67" s="37">
        <f t="shared" si="18"/>
        <v>0</v>
      </c>
      <c r="AA67" s="37" t="e">
        <f>COUNTIF(#REF!,"ja")</f>
        <v>#REF!</v>
      </c>
      <c r="AB67" s="37" t="e">
        <f>COUNTIF(#REF!,"ja")</f>
        <v>#REF!</v>
      </c>
      <c r="AC67" s="37" t="e">
        <f t="shared" si="19"/>
        <v>#REF!</v>
      </c>
      <c r="AD67" s="37"/>
      <c r="AE67" s="37"/>
      <c r="AF67" s="37"/>
      <c r="AG67" s="37"/>
      <c r="AH67" s="37"/>
      <c r="AI67" s="37"/>
      <c r="AJ67" s="37"/>
      <c r="AK67" s="49" t="str">
        <f t="shared" si="26"/>
        <v/>
      </c>
      <c r="AL67" s="117"/>
      <c r="AM67" s="117"/>
      <c r="AN67" s="117"/>
      <c r="AO67" s="117"/>
      <c r="AP67" s="117"/>
      <c r="AQ67" s="117"/>
      <c r="AR67" s="117"/>
      <c r="AS67" s="117"/>
    </row>
    <row r="68" spans="1:45" ht="15" customHeight="1">
      <c r="A68" s="30">
        <f t="shared" si="13"/>
        <v>62</v>
      </c>
      <c r="B68" s="32"/>
      <c r="C68" s="32"/>
      <c r="D68" s="22"/>
      <c r="E68" s="57"/>
      <c r="F68" s="45">
        <f t="shared" si="14"/>
        <v>120</v>
      </c>
      <c r="G68" s="22"/>
      <c r="H68" s="55"/>
      <c r="I68" s="22"/>
      <c r="J68" s="22"/>
      <c r="K68" s="22"/>
      <c r="L68" s="47">
        <f t="shared" si="7"/>
        <v>0</v>
      </c>
      <c r="M68" s="37">
        <f t="shared" si="20"/>
        <v>0</v>
      </c>
      <c r="N68" s="37">
        <f t="shared" si="21"/>
        <v>0</v>
      </c>
      <c r="O68" s="37">
        <f t="shared" si="15"/>
        <v>0</v>
      </c>
      <c r="P68" s="37">
        <f t="shared" si="16"/>
        <v>0</v>
      </c>
      <c r="Q68" s="37">
        <f t="shared" si="8"/>
        <v>0</v>
      </c>
      <c r="R68" s="29">
        <f t="shared" si="9"/>
        <v>-3</v>
      </c>
      <c r="S68" s="115">
        <f t="shared" si="10"/>
        <v>0</v>
      </c>
      <c r="T68" s="37">
        <f t="shared" si="11"/>
        <v>0</v>
      </c>
      <c r="U68" s="115">
        <f t="shared" si="22"/>
        <v>0</v>
      </c>
      <c r="V68" s="115">
        <f t="shared" si="23"/>
        <v>0</v>
      </c>
      <c r="W68" s="115">
        <f t="shared" si="24"/>
        <v>0</v>
      </c>
      <c r="X68" s="115">
        <f t="shared" si="25"/>
        <v>0</v>
      </c>
      <c r="Y68" s="37">
        <f t="shared" si="17"/>
        <v>0</v>
      </c>
      <c r="Z68" s="37">
        <f t="shared" si="18"/>
        <v>0</v>
      </c>
      <c r="AA68" s="37" t="e">
        <f>COUNTIF(#REF!,"ja")</f>
        <v>#REF!</v>
      </c>
      <c r="AB68" s="37" t="e">
        <f>COUNTIF(#REF!,"ja")</f>
        <v>#REF!</v>
      </c>
      <c r="AC68" s="37" t="e">
        <f t="shared" si="19"/>
        <v>#REF!</v>
      </c>
      <c r="AD68" s="37"/>
      <c r="AE68" s="37"/>
      <c r="AF68" s="37"/>
      <c r="AG68" s="37"/>
      <c r="AH68" s="37"/>
      <c r="AI68" s="37"/>
      <c r="AJ68" s="37"/>
      <c r="AK68" s="49" t="str">
        <f t="shared" si="26"/>
        <v/>
      </c>
      <c r="AL68" s="117"/>
      <c r="AM68" s="117"/>
      <c r="AN68" s="117"/>
      <c r="AO68" s="117"/>
      <c r="AP68" s="117"/>
      <c r="AQ68" s="117"/>
      <c r="AR68" s="117"/>
      <c r="AS68" s="117"/>
    </row>
    <row r="69" spans="1:45" ht="15" customHeight="1">
      <c r="A69" s="30">
        <f t="shared" si="13"/>
        <v>63</v>
      </c>
      <c r="B69" s="32"/>
      <c r="C69" s="32"/>
      <c r="D69" s="22"/>
      <c r="E69" s="57"/>
      <c r="F69" s="45">
        <f t="shared" si="14"/>
        <v>120</v>
      </c>
      <c r="G69" s="22"/>
      <c r="H69" s="55"/>
      <c r="I69" s="22"/>
      <c r="J69" s="22"/>
      <c r="K69" s="22"/>
      <c r="L69" s="47">
        <f t="shared" si="7"/>
        <v>0</v>
      </c>
      <c r="M69" s="37">
        <f t="shared" si="20"/>
        <v>0</v>
      </c>
      <c r="N69" s="37">
        <f t="shared" si="21"/>
        <v>0</v>
      </c>
      <c r="O69" s="37">
        <f t="shared" si="15"/>
        <v>0</v>
      </c>
      <c r="P69" s="37">
        <f t="shared" si="16"/>
        <v>0</v>
      </c>
      <c r="Q69" s="37">
        <f t="shared" si="8"/>
        <v>0</v>
      </c>
      <c r="R69" s="29">
        <f t="shared" si="9"/>
        <v>-3</v>
      </c>
      <c r="S69" s="115">
        <f t="shared" si="10"/>
        <v>0</v>
      </c>
      <c r="T69" s="37">
        <f t="shared" si="11"/>
        <v>0</v>
      </c>
      <c r="U69" s="115">
        <f t="shared" si="22"/>
        <v>0</v>
      </c>
      <c r="V69" s="115">
        <f t="shared" si="23"/>
        <v>0</v>
      </c>
      <c r="W69" s="115">
        <f t="shared" si="24"/>
        <v>0</v>
      </c>
      <c r="X69" s="115">
        <f t="shared" si="25"/>
        <v>0</v>
      </c>
      <c r="Y69" s="37">
        <f t="shared" si="17"/>
        <v>0</v>
      </c>
      <c r="Z69" s="37">
        <f t="shared" si="18"/>
        <v>0</v>
      </c>
      <c r="AA69" s="37" t="e">
        <f>COUNTIF(#REF!,"ja")</f>
        <v>#REF!</v>
      </c>
      <c r="AB69" s="37" t="e">
        <f>COUNTIF(#REF!,"ja")</f>
        <v>#REF!</v>
      </c>
      <c r="AC69" s="37" t="e">
        <f t="shared" si="19"/>
        <v>#REF!</v>
      </c>
      <c r="AD69" s="37"/>
      <c r="AE69" s="37"/>
      <c r="AF69" s="37"/>
      <c r="AG69" s="37"/>
      <c r="AH69" s="37"/>
      <c r="AI69" s="37"/>
      <c r="AJ69" s="37"/>
      <c r="AK69" s="49" t="str">
        <f t="shared" si="26"/>
        <v/>
      </c>
      <c r="AL69" s="117"/>
      <c r="AM69" s="117"/>
      <c r="AN69" s="117"/>
      <c r="AO69" s="117"/>
      <c r="AP69" s="117"/>
      <c r="AQ69" s="117"/>
      <c r="AR69" s="117"/>
      <c r="AS69" s="117"/>
    </row>
    <row r="70" spans="1:45" ht="15" customHeight="1">
      <c r="A70" s="30">
        <f t="shared" si="13"/>
        <v>64</v>
      </c>
      <c r="B70" s="32"/>
      <c r="C70" s="32"/>
      <c r="D70" s="22"/>
      <c r="E70" s="57"/>
      <c r="F70" s="45">
        <f t="shared" si="14"/>
        <v>120</v>
      </c>
      <c r="G70" s="22"/>
      <c r="H70" s="55"/>
      <c r="I70" s="22"/>
      <c r="J70" s="22"/>
      <c r="K70" s="22"/>
      <c r="L70" s="47">
        <f t="shared" si="7"/>
        <v>0</v>
      </c>
      <c r="M70" s="37">
        <f t="shared" ref="M70:M101" si="27">SUM(M71:M170)</f>
        <v>0</v>
      </c>
      <c r="N70" s="37">
        <f t="shared" ref="N70:N101" si="28">SUM(N71:N170)</f>
        <v>0</v>
      </c>
      <c r="O70" s="37">
        <f t="shared" si="15"/>
        <v>0</v>
      </c>
      <c r="P70" s="37">
        <f t="shared" si="16"/>
        <v>0</v>
      </c>
      <c r="Q70" s="37">
        <f t="shared" si="8"/>
        <v>0</v>
      </c>
      <c r="R70" s="29">
        <f t="shared" si="9"/>
        <v>-3</v>
      </c>
      <c r="S70" s="115">
        <f t="shared" si="10"/>
        <v>0</v>
      </c>
      <c r="T70" s="37">
        <f t="shared" si="11"/>
        <v>0</v>
      </c>
      <c r="U70" s="115">
        <f t="shared" ref="U70:U106" si="29">COUNTIF(G70,"AK")+COUNTIF(G70,"Exp")</f>
        <v>0</v>
      </c>
      <c r="V70" s="115">
        <f t="shared" ref="V70:V106" si="30">COUNTIF(I70,"AK")+COUNTIF(I70,"Exp")</f>
        <v>0</v>
      </c>
      <c r="W70" s="115">
        <f t="shared" ref="W70:W106" si="31">COUNTIF(J70,"ja")</f>
        <v>0</v>
      </c>
      <c r="X70" s="115">
        <f t="shared" ref="X70:X106" si="32">COUNTIF(K70,"ja")</f>
        <v>0</v>
      </c>
      <c r="Y70" s="37">
        <f t="shared" si="17"/>
        <v>0</v>
      </c>
      <c r="Z70" s="37">
        <f t="shared" si="18"/>
        <v>0</v>
      </c>
      <c r="AA70" s="37" t="e">
        <f>COUNTIF(#REF!,"ja")</f>
        <v>#REF!</v>
      </c>
      <c r="AB70" s="37" t="e">
        <f>COUNTIF(#REF!,"ja")</f>
        <v>#REF!</v>
      </c>
      <c r="AC70" s="37" t="e">
        <f t="shared" si="19"/>
        <v>#REF!</v>
      </c>
      <c r="AD70" s="37"/>
      <c r="AE70" s="37"/>
      <c r="AF70" s="37"/>
      <c r="AG70" s="37"/>
      <c r="AH70" s="37"/>
      <c r="AI70" s="37"/>
      <c r="AJ70" s="37"/>
      <c r="AK70" s="49" t="str">
        <f t="shared" si="26"/>
        <v/>
      </c>
      <c r="AL70" s="117"/>
      <c r="AM70" s="117"/>
      <c r="AN70" s="117"/>
      <c r="AO70" s="117"/>
      <c r="AP70" s="117"/>
      <c r="AQ70" s="117"/>
      <c r="AR70" s="117"/>
      <c r="AS70" s="117"/>
    </row>
    <row r="71" spans="1:45" ht="15" customHeight="1">
      <c r="A71" s="30">
        <f t="shared" si="13"/>
        <v>65</v>
      </c>
      <c r="B71" s="32"/>
      <c r="C71" s="32"/>
      <c r="D71" s="22"/>
      <c r="E71" s="57"/>
      <c r="F71" s="45">
        <f t="shared" si="14"/>
        <v>120</v>
      </c>
      <c r="G71" s="22"/>
      <c r="H71" s="55"/>
      <c r="I71" s="22"/>
      <c r="J71" s="22"/>
      <c r="K71" s="22"/>
      <c r="L71" s="47">
        <f t="shared" ref="L71:L106" si="33">T71</f>
        <v>0</v>
      </c>
      <c r="M71" s="37">
        <f t="shared" si="27"/>
        <v>0</v>
      </c>
      <c r="N71" s="37">
        <f t="shared" si="28"/>
        <v>0</v>
      </c>
      <c r="O71" s="37">
        <f t="shared" si="15"/>
        <v>0</v>
      </c>
      <c r="P71" s="37">
        <f t="shared" si="16"/>
        <v>0</v>
      </c>
      <c r="Q71" s="37">
        <f t="shared" ref="Q71:Q106" si="34">PRODUCT(COUNTIF(B71,"*")*10)</f>
        <v>0</v>
      </c>
      <c r="R71" s="29">
        <f t="shared" ref="R71:R106" si="35">PRODUCT(((COUNTIF(G71,"AK")+COUNTIF(G71,"Exp")+COUNTIF(I71,"AK")+COUNTIF(I71,"Exp")+COUNTIF(J71,"ja")+COUNTIF(K71,"ja"))-1)*3)</f>
        <v>-3</v>
      </c>
      <c r="S71" s="115">
        <f t="shared" ref="S71:S106" si="36">IF((R71&gt;0),R71,0)</f>
        <v>0</v>
      </c>
      <c r="T71" s="37">
        <f t="shared" ref="T71:T106" si="37">IF((SUM(Q71,S71)&gt;0),SUM(Q71,S71),0)</f>
        <v>0</v>
      </c>
      <c r="U71" s="115">
        <f t="shared" si="29"/>
        <v>0</v>
      </c>
      <c r="V71" s="115">
        <f t="shared" si="30"/>
        <v>0</v>
      </c>
      <c r="W71" s="115">
        <f t="shared" si="31"/>
        <v>0</v>
      </c>
      <c r="X71" s="115">
        <f t="shared" si="32"/>
        <v>0</v>
      </c>
      <c r="Y71" s="37">
        <f t="shared" si="17"/>
        <v>0</v>
      </c>
      <c r="Z71" s="37">
        <f t="shared" si="18"/>
        <v>0</v>
      </c>
      <c r="AA71" s="37" t="e">
        <f>COUNTIF(#REF!,"ja")</f>
        <v>#REF!</v>
      </c>
      <c r="AB71" s="37" t="e">
        <f>COUNTIF(#REF!,"ja")</f>
        <v>#REF!</v>
      </c>
      <c r="AC71" s="37" t="e">
        <f t="shared" si="19"/>
        <v>#REF!</v>
      </c>
      <c r="AD71" s="37"/>
      <c r="AE71" s="37"/>
      <c r="AF71" s="37"/>
      <c r="AG71" s="37"/>
      <c r="AH71" s="37"/>
      <c r="AI71" s="37"/>
      <c r="AJ71" s="37"/>
      <c r="AK71" s="49" t="str">
        <f t="shared" ref="AK71:AK106" si="38">IF((COUNTIF(B71,"*")&gt;0),B71&amp;", "&amp;C71&amp;"   -   "&amp;F71,"")</f>
        <v/>
      </c>
      <c r="AL71" s="117"/>
      <c r="AM71" s="117"/>
      <c r="AN71" s="117"/>
      <c r="AO71" s="117"/>
      <c r="AP71" s="117"/>
      <c r="AQ71" s="117"/>
      <c r="AR71" s="117"/>
      <c r="AS71" s="117"/>
    </row>
    <row r="72" spans="1:45" ht="15" customHeight="1">
      <c r="A72" s="30">
        <f t="shared" ref="A72:A104" si="39">SUM(A71,1)</f>
        <v>66</v>
      </c>
      <c r="B72" s="32"/>
      <c r="C72" s="32"/>
      <c r="D72" s="22"/>
      <c r="E72" s="57"/>
      <c r="F72" s="45">
        <f t="shared" ref="F72:F106" si="40">TRUNC(YEARFRAC(E72,"04.04.2020"))</f>
        <v>120</v>
      </c>
      <c r="G72" s="22"/>
      <c r="H72" s="55"/>
      <c r="I72" s="22"/>
      <c r="J72" s="22"/>
      <c r="K72" s="22"/>
      <c r="L72" s="47">
        <f t="shared" si="33"/>
        <v>0</v>
      </c>
      <c r="M72" s="37">
        <f t="shared" si="27"/>
        <v>0</v>
      </c>
      <c r="N72" s="37">
        <f t="shared" si="28"/>
        <v>0</v>
      </c>
      <c r="O72" s="37">
        <f t="shared" ref="O72:O106" si="41">PRODUCT(SUM(O73:O172)*-1)</f>
        <v>0</v>
      </c>
      <c r="P72" s="37">
        <f t="shared" ref="P72:P106" si="42">COUNTIF(L72,"&gt;0")</f>
        <v>0</v>
      </c>
      <c r="Q72" s="37">
        <f t="shared" si="34"/>
        <v>0</v>
      </c>
      <c r="R72" s="29">
        <f t="shared" si="35"/>
        <v>-3</v>
      </c>
      <c r="S72" s="115">
        <f t="shared" si="36"/>
        <v>0</v>
      </c>
      <c r="T72" s="37">
        <f t="shared" si="37"/>
        <v>0</v>
      </c>
      <c r="U72" s="115">
        <f t="shared" si="29"/>
        <v>0</v>
      </c>
      <c r="V72" s="115">
        <f t="shared" si="30"/>
        <v>0</v>
      </c>
      <c r="W72" s="115">
        <f t="shared" si="31"/>
        <v>0</v>
      </c>
      <c r="X72" s="115">
        <f t="shared" si="32"/>
        <v>0</v>
      </c>
      <c r="Y72" s="37">
        <f t="shared" ref="Y72:Y106" si="43">SUM(U72:X72)</f>
        <v>0</v>
      </c>
      <c r="Z72" s="37">
        <f t="shared" ref="Z72:Z106" si="44">COUNTIF(Y72,"&gt;0")</f>
        <v>0</v>
      </c>
      <c r="AA72" s="37" t="e">
        <f>COUNTIF(#REF!,"ja")</f>
        <v>#REF!</v>
      </c>
      <c r="AB72" s="37" t="e">
        <f>COUNTIF(#REF!,"ja")</f>
        <v>#REF!</v>
      </c>
      <c r="AC72" s="37" t="e">
        <f t="shared" ref="AC72:AC106" si="45">SUM(AA72:AB72)</f>
        <v>#REF!</v>
      </c>
      <c r="AD72" s="37"/>
      <c r="AE72" s="37"/>
      <c r="AF72" s="37"/>
      <c r="AG72" s="37"/>
      <c r="AH72" s="37"/>
      <c r="AI72" s="37"/>
      <c r="AJ72" s="37"/>
      <c r="AK72" s="49" t="str">
        <f t="shared" si="38"/>
        <v/>
      </c>
      <c r="AL72" s="117"/>
      <c r="AM72" s="117"/>
      <c r="AN72" s="117"/>
      <c r="AO72" s="117"/>
      <c r="AP72" s="117"/>
      <c r="AQ72" s="117"/>
      <c r="AR72" s="117"/>
      <c r="AS72" s="117"/>
    </row>
    <row r="73" spans="1:45" ht="15" customHeight="1">
      <c r="A73" s="30">
        <f t="shared" si="39"/>
        <v>67</v>
      </c>
      <c r="B73" s="32"/>
      <c r="C73" s="32"/>
      <c r="D73" s="22"/>
      <c r="E73" s="57"/>
      <c r="F73" s="45">
        <f t="shared" si="40"/>
        <v>120</v>
      </c>
      <c r="G73" s="22"/>
      <c r="H73" s="55"/>
      <c r="I73" s="22"/>
      <c r="J73" s="22"/>
      <c r="K73" s="22"/>
      <c r="L73" s="47">
        <f t="shared" si="33"/>
        <v>0</v>
      </c>
      <c r="M73" s="37">
        <f t="shared" si="27"/>
        <v>0</v>
      </c>
      <c r="N73" s="37">
        <f t="shared" si="28"/>
        <v>0</v>
      </c>
      <c r="O73" s="37">
        <f t="shared" si="41"/>
        <v>0</v>
      </c>
      <c r="P73" s="37">
        <f t="shared" si="42"/>
        <v>0</v>
      </c>
      <c r="Q73" s="37">
        <f t="shared" si="34"/>
        <v>0</v>
      </c>
      <c r="R73" s="29">
        <f t="shared" si="35"/>
        <v>-3</v>
      </c>
      <c r="S73" s="115">
        <f t="shared" si="36"/>
        <v>0</v>
      </c>
      <c r="T73" s="37">
        <f t="shared" si="37"/>
        <v>0</v>
      </c>
      <c r="U73" s="115">
        <f t="shared" si="29"/>
        <v>0</v>
      </c>
      <c r="V73" s="115">
        <f t="shared" si="30"/>
        <v>0</v>
      </c>
      <c r="W73" s="115">
        <f t="shared" si="31"/>
        <v>0</v>
      </c>
      <c r="X73" s="115">
        <f t="shared" si="32"/>
        <v>0</v>
      </c>
      <c r="Y73" s="37">
        <f t="shared" si="43"/>
        <v>0</v>
      </c>
      <c r="Z73" s="37">
        <f t="shared" si="44"/>
        <v>0</v>
      </c>
      <c r="AA73" s="37" t="e">
        <f>COUNTIF(#REF!,"ja")</f>
        <v>#REF!</v>
      </c>
      <c r="AB73" s="37" t="e">
        <f>COUNTIF(#REF!,"ja")</f>
        <v>#REF!</v>
      </c>
      <c r="AC73" s="37" t="e">
        <f t="shared" si="45"/>
        <v>#REF!</v>
      </c>
      <c r="AD73" s="37"/>
      <c r="AE73" s="37"/>
      <c r="AF73" s="37"/>
      <c r="AG73" s="37"/>
      <c r="AH73" s="37"/>
      <c r="AI73" s="37"/>
      <c r="AJ73" s="37"/>
      <c r="AK73" s="49" t="str">
        <f t="shared" si="38"/>
        <v/>
      </c>
      <c r="AL73" s="117"/>
      <c r="AM73" s="117"/>
      <c r="AN73" s="117"/>
      <c r="AO73" s="117"/>
      <c r="AP73" s="117"/>
      <c r="AQ73" s="117"/>
      <c r="AR73" s="117"/>
      <c r="AS73" s="117"/>
    </row>
    <row r="74" spans="1:45" ht="15" customHeight="1">
      <c r="A74" s="30">
        <f t="shared" si="39"/>
        <v>68</v>
      </c>
      <c r="B74" s="32"/>
      <c r="C74" s="32"/>
      <c r="D74" s="22"/>
      <c r="E74" s="57"/>
      <c r="F74" s="45">
        <f t="shared" si="40"/>
        <v>120</v>
      </c>
      <c r="G74" s="22"/>
      <c r="H74" s="55"/>
      <c r="I74" s="22"/>
      <c r="J74" s="22"/>
      <c r="K74" s="22"/>
      <c r="L74" s="47">
        <f t="shared" si="33"/>
        <v>0</v>
      </c>
      <c r="M74" s="37">
        <f t="shared" si="27"/>
        <v>0</v>
      </c>
      <c r="N74" s="37">
        <f t="shared" si="28"/>
        <v>0</v>
      </c>
      <c r="O74" s="37">
        <f t="shared" si="41"/>
        <v>0</v>
      </c>
      <c r="P74" s="37">
        <f t="shared" si="42"/>
        <v>0</v>
      </c>
      <c r="Q74" s="37">
        <f t="shared" si="34"/>
        <v>0</v>
      </c>
      <c r="R74" s="29">
        <f t="shared" si="35"/>
        <v>-3</v>
      </c>
      <c r="S74" s="115">
        <f t="shared" si="36"/>
        <v>0</v>
      </c>
      <c r="T74" s="37">
        <f t="shared" si="37"/>
        <v>0</v>
      </c>
      <c r="U74" s="115">
        <f t="shared" si="29"/>
        <v>0</v>
      </c>
      <c r="V74" s="115">
        <f t="shared" si="30"/>
        <v>0</v>
      </c>
      <c r="W74" s="115">
        <f t="shared" si="31"/>
        <v>0</v>
      </c>
      <c r="X74" s="115">
        <f t="shared" si="32"/>
        <v>0</v>
      </c>
      <c r="Y74" s="37">
        <f t="shared" si="43"/>
        <v>0</v>
      </c>
      <c r="Z74" s="37">
        <f t="shared" si="44"/>
        <v>0</v>
      </c>
      <c r="AA74" s="37" t="e">
        <f>COUNTIF(#REF!,"ja")</f>
        <v>#REF!</v>
      </c>
      <c r="AB74" s="37" t="e">
        <f>COUNTIF(#REF!,"ja")</f>
        <v>#REF!</v>
      </c>
      <c r="AC74" s="37" t="e">
        <f t="shared" si="45"/>
        <v>#REF!</v>
      </c>
      <c r="AD74" s="37"/>
      <c r="AE74" s="37"/>
      <c r="AF74" s="37"/>
      <c r="AG74" s="37"/>
      <c r="AH74" s="37"/>
      <c r="AI74" s="37"/>
      <c r="AJ74" s="37"/>
      <c r="AK74" s="49" t="str">
        <f t="shared" si="38"/>
        <v/>
      </c>
      <c r="AL74" s="117"/>
      <c r="AM74" s="117"/>
      <c r="AN74" s="117"/>
      <c r="AO74" s="117"/>
      <c r="AP74" s="117"/>
      <c r="AQ74" s="117"/>
      <c r="AR74" s="117"/>
      <c r="AS74" s="117"/>
    </row>
    <row r="75" spans="1:45" ht="15" customHeight="1">
      <c r="A75" s="30">
        <f t="shared" si="39"/>
        <v>69</v>
      </c>
      <c r="B75" s="32"/>
      <c r="C75" s="32"/>
      <c r="D75" s="22"/>
      <c r="E75" s="57"/>
      <c r="F75" s="45">
        <f t="shared" si="40"/>
        <v>120</v>
      </c>
      <c r="G75" s="22"/>
      <c r="H75" s="55"/>
      <c r="I75" s="22"/>
      <c r="J75" s="22"/>
      <c r="K75" s="22"/>
      <c r="L75" s="47">
        <f t="shared" si="33"/>
        <v>0</v>
      </c>
      <c r="M75" s="37">
        <f t="shared" si="27"/>
        <v>0</v>
      </c>
      <c r="N75" s="37">
        <f t="shared" si="28"/>
        <v>0</v>
      </c>
      <c r="O75" s="37">
        <f t="shared" si="41"/>
        <v>0</v>
      </c>
      <c r="P75" s="37">
        <f t="shared" si="42"/>
        <v>0</v>
      </c>
      <c r="Q75" s="37">
        <f t="shared" si="34"/>
        <v>0</v>
      </c>
      <c r="R75" s="29">
        <f t="shared" si="35"/>
        <v>-3</v>
      </c>
      <c r="S75" s="115">
        <f t="shared" si="36"/>
        <v>0</v>
      </c>
      <c r="T75" s="37">
        <f t="shared" si="37"/>
        <v>0</v>
      </c>
      <c r="U75" s="115">
        <f t="shared" si="29"/>
        <v>0</v>
      </c>
      <c r="V75" s="115">
        <f t="shared" si="30"/>
        <v>0</v>
      </c>
      <c r="W75" s="115">
        <f t="shared" si="31"/>
        <v>0</v>
      </c>
      <c r="X75" s="115">
        <f t="shared" si="32"/>
        <v>0</v>
      </c>
      <c r="Y75" s="37">
        <f t="shared" si="43"/>
        <v>0</v>
      </c>
      <c r="Z75" s="37">
        <f t="shared" si="44"/>
        <v>0</v>
      </c>
      <c r="AA75" s="37" t="e">
        <f>COUNTIF(#REF!,"ja")</f>
        <v>#REF!</v>
      </c>
      <c r="AB75" s="37" t="e">
        <f>COUNTIF(#REF!,"ja")</f>
        <v>#REF!</v>
      </c>
      <c r="AC75" s="37" t="e">
        <f t="shared" si="45"/>
        <v>#REF!</v>
      </c>
      <c r="AD75" s="37"/>
      <c r="AE75" s="37"/>
      <c r="AF75" s="37"/>
      <c r="AG75" s="37"/>
      <c r="AH75" s="37"/>
      <c r="AI75" s="37"/>
      <c r="AJ75" s="37"/>
      <c r="AK75" s="49" t="str">
        <f t="shared" si="38"/>
        <v/>
      </c>
      <c r="AL75" s="117"/>
      <c r="AM75" s="117"/>
      <c r="AN75" s="117"/>
      <c r="AO75" s="117"/>
      <c r="AP75" s="117"/>
      <c r="AQ75" s="117"/>
      <c r="AR75" s="117"/>
      <c r="AS75" s="117"/>
    </row>
    <row r="76" spans="1:45" ht="15" customHeight="1">
      <c r="A76" s="30">
        <f t="shared" si="39"/>
        <v>70</v>
      </c>
      <c r="B76" s="32"/>
      <c r="C76" s="32"/>
      <c r="D76" s="22"/>
      <c r="E76" s="57"/>
      <c r="F76" s="45">
        <f t="shared" si="40"/>
        <v>120</v>
      </c>
      <c r="G76" s="22"/>
      <c r="H76" s="55"/>
      <c r="I76" s="22"/>
      <c r="J76" s="22"/>
      <c r="K76" s="22"/>
      <c r="L76" s="47">
        <f t="shared" si="33"/>
        <v>0</v>
      </c>
      <c r="M76" s="37">
        <f t="shared" si="27"/>
        <v>0</v>
      </c>
      <c r="N76" s="37">
        <f t="shared" si="28"/>
        <v>0</v>
      </c>
      <c r="O76" s="37">
        <f t="shared" si="41"/>
        <v>0</v>
      </c>
      <c r="P76" s="37">
        <f t="shared" si="42"/>
        <v>0</v>
      </c>
      <c r="Q76" s="37">
        <f t="shared" si="34"/>
        <v>0</v>
      </c>
      <c r="R76" s="29">
        <f t="shared" si="35"/>
        <v>-3</v>
      </c>
      <c r="S76" s="115">
        <f t="shared" si="36"/>
        <v>0</v>
      </c>
      <c r="T76" s="37">
        <f t="shared" si="37"/>
        <v>0</v>
      </c>
      <c r="U76" s="115">
        <f t="shared" si="29"/>
        <v>0</v>
      </c>
      <c r="V76" s="115">
        <f t="shared" si="30"/>
        <v>0</v>
      </c>
      <c r="W76" s="115">
        <f t="shared" si="31"/>
        <v>0</v>
      </c>
      <c r="X76" s="115">
        <f t="shared" si="32"/>
        <v>0</v>
      </c>
      <c r="Y76" s="37">
        <f t="shared" si="43"/>
        <v>0</v>
      </c>
      <c r="Z76" s="37">
        <f t="shared" si="44"/>
        <v>0</v>
      </c>
      <c r="AA76" s="37" t="e">
        <f>COUNTIF(#REF!,"ja")</f>
        <v>#REF!</v>
      </c>
      <c r="AB76" s="37" t="e">
        <f>COUNTIF(#REF!,"ja")</f>
        <v>#REF!</v>
      </c>
      <c r="AC76" s="37" t="e">
        <f t="shared" si="45"/>
        <v>#REF!</v>
      </c>
      <c r="AD76" s="37"/>
      <c r="AE76" s="37"/>
      <c r="AF76" s="37"/>
      <c r="AG76" s="37"/>
      <c r="AH76" s="37"/>
      <c r="AI76" s="37"/>
      <c r="AJ76" s="37"/>
      <c r="AK76" s="49" t="str">
        <f t="shared" si="38"/>
        <v/>
      </c>
      <c r="AL76" s="117"/>
      <c r="AM76" s="117"/>
      <c r="AN76" s="117"/>
      <c r="AO76" s="117"/>
      <c r="AP76" s="117"/>
      <c r="AQ76" s="117"/>
      <c r="AR76" s="117"/>
      <c r="AS76" s="117"/>
    </row>
    <row r="77" spans="1:45" ht="15" customHeight="1">
      <c r="A77" s="30">
        <f t="shared" si="39"/>
        <v>71</v>
      </c>
      <c r="B77" s="32"/>
      <c r="C77" s="32"/>
      <c r="D77" s="22"/>
      <c r="E77" s="57"/>
      <c r="F77" s="45">
        <f t="shared" si="40"/>
        <v>120</v>
      </c>
      <c r="G77" s="22"/>
      <c r="H77" s="55"/>
      <c r="I77" s="22"/>
      <c r="J77" s="22"/>
      <c r="K77" s="22"/>
      <c r="L77" s="47">
        <f t="shared" si="33"/>
        <v>0</v>
      </c>
      <c r="M77" s="37">
        <f t="shared" si="27"/>
        <v>0</v>
      </c>
      <c r="N77" s="37">
        <f t="shared" si="28"/>
        <v>0</v>
      </c>
      <c r="O77" s="37">
        <f t="shared" si="41"/>
        <v>0</v>
      </c>
      <c r="P77" s="37">
        <f t="shared" si="42"/>
        <v>0</v>
      </c>
      <c r="Q77" s="37">
        <f t="shared" si="34"/>
        <v>0</v>
      </c>
      <c r="R77" s="29">
        <f t="shared" si="35"/>
        <v>-3</v>
      </c>
      <c r="S77" s="115">
        <f t="shared" si="36"/>
        <v>0</v>
      </c>
      <c r="T77" s="37">
        <f t="shared" si="37"/>
        <v>0</v>
      </c>
      <c r="U77" s="115">
        <f t="shared" si="29"/>
        <v>0</v>
      </c>
      <c r="V77" s="115">
        <f t="shared" si="30"/>
        <v>0</v>
      </c>
      <c r="W77" s="115">
        <f t="shared" si="31"/>
        <v>0</v>
      </c>
      <c r="X77" s="115">
        <f t="shared" si="32"/>
        <v>0</v>
      </c>
      <c r="Y77" s="37">
        <f t="shared" si="43"/>
        <v>0</v>
      </c>
      <c r="Z77" s="37">
        <f t="shared" si="44"/>
        <v>0</v>
      </c>
      <c r="AA77" s="37" t="e">
        <f>COUNTIF(#REF!,"ja")</f>
        <v>#REF!</v>
      </c>
      <c r="AB77" s="37" t="e">
        <f>COUNTIF(#REF!,"ja")</f>
        <v>#REF!</v>
      </c>
      <c r="AC77" s="37" t="e">
        <f t="shared" si="45"/>
        <v>#REF!</v>
      </c>
      <c r="AD77" s="37"/>
      <c r="AE77" s="37"/>
      <c r="AF77" s="37"/>
      <c r="AG77" s="37"/>
      <c r="AH77" s="37"/>
      <c r="AI77" s="37"/>
      <c r="AJ77" s="37"/>
      <c r="AK77" s="49" t="str">
        <f t="shared" si="38"/>
        <v/>
      </c>
      <c r="AL77" s="117"/>
      <c r="AM77" s="117"/>
      <c r="AN77" s="117"/>
      <c r="AO77" s="117"/>
      <c r="AP77" s="117"/>
      <c r="AQ77" s="117"/>
      <c r="AR77" s="117"/>
      <c r="AS77" s="117"/>
    </row>
    <row r="78" spans="1:45" ht="15" customHeight="1">
      <c r="A78" s="30">
        <f t="shared" si="39"/>
        <v>72</v>
      </c>
      <c r="B78" s="32"/>
      <c r="C78" s="32"/>
      <c r="D78" s="22"/>
      <c r="E78" s="57"/>
      <c r="F78" s="45">
        <f t="shared" si="40"/>
        <v>120</v>
      </c>
      <c r="G78" s="22"/>
      <c r="H78" s="55"/>
      <c r="I78" s="22"/>
      <c r="J78" s="22"/>
      <c r="K78" s="22"/>
      <c r="L78" s="47">
        <f t="shared" si="33"/>
        <v>0</v>
      </c>
      <c r="M78" s="37">
        <f t="shared" si="27"/>
        <v>0</v>
      </c>
      <c r="N78" s="37">
        <f t="shared" si="28"/>
        <v>0</v>
      </c>
      <c r="O78" s="37">
        <f t="shared" si="41"/>
        <v>0</v>
      </c>
      <c r="P78" s="37">
        <f t="shared" si="42"/>
        <v>0</v>
      </c>
      <c r="Q78" s="37">
        <f t="shared" si="34"/>
        <v>0</v>
      </c>
      <c r="R78" s="29">
        <f t="shared" si="35"/>
        <v>-3</v>
      </c>
      <c r="S78" s="115">
        <f t="shared" si="36"/>
        <v>0</v>
      </c>
      <c r="T78" s="37">
        <f t="shared" si="37"/>
        <v>0</v>
      </c>
      <c r="U78" s="115">
        <f t="shared" si="29"/>
        <v>0</v>
      </c>
      <c r="V78" s="115">
        <f t="shared" si="30"/>
        <v>0</v>
      </c>
      <c r="W78" s="115">
        <f t="shared" si="31"/>
        <v>0</v>
      </c>
      <c r="X78" s="115">
        <f t="shared" si="32"/>
        <v>0</v>
      </c>
      <c r="Y78" s="37">
        <f t="shared" si="43"/>
        <v>0</v>
      </c>
      <c r="Z78" s="37">
        <f t="shared" si="44"/>
        <v>0</v>
      </c>
      <c r="AA78" s="37" t="e">
        <f>COUNTIF(#REF!,"ja")</f>
        <v>#REF!</v>
      </c>
      <c r="AB78" s="37" t="e">
        <f>COUNTIF(#REF!,"ja")</f>
        <v>#REF!</v>
      </c>
      <c r="AC78" s="37" t="e">
        <f t="shared" si="45"/>
        <v>#REF!</v>
      </c>
      <c r="AD78" s="37"/>
      <c r="AE78" s="37"/>
      <c r="AF78" s="37"/>
      <c r="AG78" s="37"/>
      <c r="AH78" s="37"/>
      <c r="AI78" s="37"/>
      <c r="AJ78" s="37"/>
      <c r="AK78" s="49" t="str">
        <f t="shared" si="38"/>
        <v/>
      </c>
      <c r="AL78" s="117"/>
      <c r="AM78" s="117"/>
      <c r="AN78" s="117"/>
      <c r="AO78" s="117"/>
      <c r="AP78" s="117"/>
      <c r="AQ78" s="117"/>
      <c r="AR78" s="117"/>
      <c r="AS78" s="117"/>
    </row>
    <row r="79" spans="1:45" ht="15" customHeight="1">
      <c r="A79" s="30">
        <f t="shared" si="39"/>
        <v>73</v>
      </c>
      <c r="B79" s="32"/>
      <c r="C79" s="32"/>
      <c r="D79" s="22"/>
      <c r="E79" s="57"/>
      <c r="F79" s="45">
        <f t="shared" si="40"/>
        <v>120</v>
      </c>
      <c r="G79" s="22"/>
      <c r="H79" s="55"/>
      <c r="I79" s="22"/>
      <c r="J79" s="22"/>
      <c r="K79" s="22"/>
      <c r="L79" s="47">
        <f t="shared" si="33"/>
        <v>0</v>
      </c>
      <c r="M79" s="37">
        <f t="shared" si="27"/>
        <v>0</v>
      </c>
      <c r="N79" s="37">
        <f t="shared" si="28"/>
        <v>0</v>
      </c>
      <c r="O79" s="37">
        <f t="shared" si="41"/>
        <v>0</v>
      </c>
      <c r="P79" s="37">
        <f t="shared" si="42"/>
        <v>0</v>
      </c>
      <c r="Q79" s="37">
        <f t="shared" si="34"/>
        <v>0</v>
      </c>
      <c r="R79" s="29">
        <f t="shared" si="35"/>
        <v>-3</v>
      </c>
      <c r="S79" s="115">
        <f t="shared" si="36"/>
        <v>0</v>
      </c>
      <c r="T79" s="37">
        <f t="shared" si="37"/>
        <v>0</v>
      </c>
      <c r="U79" s="115">
        <f t="shared" si="29"/>
        <v>0</v>
      </c>
      <c r="V79" s="115">
        <f t="shared" si="30"/>
        <v>0</v>
      </c>
      <c r="W79" s="115">
        <f t="shared" si="31"/>
        <v>0</v>
      </c>
      <c r="X79" s="115">
        <f t="shared" si="32"/>
        <v>0</v>
      </c>
      <c r="Y79" s="37">
        <f t="shared" si="43"/>
        <v>0</v>
      </c>
      <c r="Z79" s="37">
        <f t="shared" si="44"/>
        <v>0</v>
      </c>
      <c r="AA79" s="37" t="e">
        <f>COUNTIF(#REF!,"ja")</f>
        <v>#REF!</v>
      </c>
      <c r="AB79" s="37" t="e">
        <f>COUNTIF(#REF!,"ja")</f>
        <v>#REF!</v>
      </c>
      <c r="AC79" s="37" t="e">
        <f t="shared" si="45"/>
        <v>#REF!</v>
      </c>
      <c r="AD79" s="37"/>
      <c r="AE79" s="37"/>
      <c r="AF79" s="37"/>
      <c r="AG79" s="37"/>
      <c r="AH79" s="37"/>
      <c r="AI79" s="37"/>
      <c r="AJ79" s="37"/>
      <c r="AK79" s="49" t="str">
        <f t="shared" si="38"/>
        <v/>
      </c>
      <c r="AL79" s="117"/>
      <c r="AM79" s="117"/>
      <c r="AN79" s="117"/>
      <c r="AO79" s="117"/>
      <c r="AP79" s="117"/>
      <c r="AQ79" s="117"/>
      <c r="AR79" s="117"/>
      <c r="AS79" s="117"/>
    </row>
    <row r="80" spans="1:45" ht="15" customHeight="1">
      <c r="A80" s="30">
        <f t="shared" si="39"/>
        <v>74</v>
      </c>
      <c r="B80" s="32"/>
      <c r="C80" s="32"/>
      <c r="D80" s="22"/>
      <c r="E80" s="57"/>
      <c r="F80" s="45">
        <f t="shared" si="40"/>
        <v>120</v>
      </c>
      <c r="G80" s="22"/>
      <c r="H80" s="55"/>
      <c r="I80" s="22"/>
      <c r="J80" s="22"/>
      <c r="K80" s="22"/>
      <c r="L80" s="47">
        <f t="shared" si="33"/>
        <v>0</v>
      </c>
      <c r="M80" s="37">
        <f t="shared" si="27"/>
        <v>0</v>
      </c>
      <c r="N80" s="37">
        <f t="shared" si="28"/>
        <v>0</v>
      </c>
      <c r="O80" s="37">
        <f t="shared" si="41"/>
        <v>0</v>
      </c>
      <c r="P80" s="37">
        <f t="shared" si="42"/>
        <v>0</v>
      </c>
      <c r="Q80" s="37">
        <f t="shared" si="34"/>
        <v>0</v>
      </c>
      <c r="R80" s="29">
        <f t="shared" si="35"/>
        <v>-3</v>
      </c>
      <c r="S80" s="115">
        <f t="shared" si="36"/>
        <v>0</v>
      </c>
      <c r="T80" s="37">
        <f t="shared" si="37"/>
        <v>0</v>
      </c>
      <c r="U80" s="115">
        <f t="shared" si="29"/>
        <v>0</v>
      </c>
      <c r="V80" s="115">
        <f t="shared" si="30"/>
        <v>0</v>
      </c>
      <c r="W80" s="115">
        <f t="shared" si="31"/>
        <v>0</v>
      </c>
      <c r="X80" s="115">
        <f t="shared" si="32"/>
        <v>0</v>
      </c>
      <c r="Y80" s="37">
        <f t="shared" si="43"/>
        <v>0</v>
      </c>
      <c r="Z80" s="37">
        <f t="shared" si="44"/>
        <v>0</v>
      </c>
      <c r="AA80" s="37" t="e">
        <f>COUNTIF(#REF!,"ja")</f>
        <v>#REF!</v>
      </c>
      <c r="AB80" s="37" t="e">
        <f>COUNTIF(#REF!,"ja")</f>
        <v>#REF!</v>
      </c>
      <c r="AC80" s="37" t="e">
        <f t="shared" si="45"/>
        <v>#REF!</v>
      </c>
      <c r="AD80" s="37"/>
      <c r="AE80" s="37"/>
      <c r="AF80" s="37"/>
      <c r="AG80" s="37"/>
      <c r="AH80" s="37"/>
      <c r="AI80" s="37"/>
      <c r="AJ80" s="37"/>
      <c r="AK80" s="49" t="str">
        <f t="shared" si="38"/>
        <v/>
      </c>
      <c r="AL80" s="117"/>
      <c r="AM80" s="117"/>
      <c r="AN80" s="117"/>
      <c r="AO80" s="117"/>
      <c r="AP80" s="117"/>
      <c r="AQ80" s="117"/>
      <c r="AR80" s="117"/>
      <c r="AS80" s="117"/>
    </row>
    <row r="81" spans="1:45" ht="15" customHeight="1">
      <c r="A81" s="30">
        <f t="shared" si="39"/>
        <v>75</v>
      </c>
      <c r="B81" s="32"/>
      <c r="C81" s="32"/>
      <c r="D81" s="22"/>
      <c r="E81" s="57"/>
      <c r="F81" s="45">
        <f t="shared" si="40"/>
        <v>120</v>
      </c>
      <c r="G81" s="22"/>
      <c r="H81" s="55"/>
      <c r="I81" s="22"/>
      <c r="J81" s="22"/>
      <c r="K81" s="22"/>
      <c r="L81" s="47">
        <f t="shared" si="33"/>
        <v>0</v>
      </c>
      <c r="M81" s="37">
        <f t="shared" si="27"/>
        <v>0</v>
      </c>
      <c r="N81" s="37">
        <f t="shared" si="28"/>
        <v>0</v>
      </c>
      <c r="O81" s="37">
        <f t="shared" si="41"/>
        <v>0</v>
      </c>
      <c r="P81" s="37">
        <f t="shared" si="42"/>
        <v>0</v>
      </c>
      <c r="Q81" s="37">
        <f t="shared" si="34"/>
        <v>0</v>
      </c>
      <c r="R81" s="29">
        <f t="shared" si="35"/>
        <v>-3</v>
      </c>
      <c r="S81" s="115">
        <f t="shared" si="36"/>
        <v>0</v>
      </c>
      <c r="T81" s="37">
        <f t="shared" si="37"/>
        <v>0</v>
      </c>
      <c r="U81" s="115">
        <f t="shared" si="29"/>
        <v>0</v>
      </c>
      <c r="V81" s="115">
        <f t="shared" si="30"/>
        <v>0</v>
      </c>
      <c r="W81" s="115">
        <f t="shared" si="31"/>
        <v>0</v>
      </c>
      <c r="X81" s="115">
        <f t="shared" si="32"/>
        <v>0</v>
      </c>
      <c r="Y81" s="37">
        <f t="shared" si="43"/>
        <v>0</v>
      </c>
      <c r="Z81" s="37">
        <f t="shared" si="44"/>
        <v>0</v>
      </c>
      <c r="AA81" s="37" t="e">
        <f>COUNTIF(#REF!,"ja")</f>
        <v>#REF!</v>
      </c>
      <c r="AB81" s="37" t="e">
        <f>COUNTIF(#REF!,"ja")</f>
        <v>#REF!</v>
      </c>
      <c r="AC81" s="37" t="e">
        <f t="shared" si="45"/>
        <v>#REF!</v>
      </c>
      <c r="AD81" s="37"/>
      <c r="AE81" s="37"/>
      <c r="AF81" s="37"/>
      <c r="AG81" s="37"/>
      <c r="AH81" s="37"/>
      <c r="AI81" s="37"/>
      <c r="AJ81" s="37"/>
      <c r="AK81" s="49" t="str">
        <f t="shared" si="38"/>
        <v/>
      </c>
      <c r="AL81" s="117"/>
      <c r="AM81" s="117"/>
      <c r="AN81" s="117"/>
      <c r="AO81" s="117"/>
      <c r="AP81" s="117"/>
      <c r="AQ81" s="117"/>
      <c r="AR81" s="117"/>
      <c r="AS81" s="117"/>
    </row>
    <row r="82" spans="1:45" ht="15" customHeight="1">
      <c r="A82" s="30">
        <f t="shared" si="39"/>
        <v>76</v>
      </c>
      <c r="B82" s="32"/>
      <c r="C82" s="32"/>
      <c r="D82" s="22"/>
      <c r="E82" s="57"/>
      <c r="F82" s="45">
        <f t="shared" si="40"/>
        <v>120</v>
      </c>
      <c r="G82" s="22"/>
      <c r="H82" s="55"/>
      <c r="I82" s="22"/>
      <c r="J82" s="22"/>
      <c r="K82" s="22"/>
      <c r="L82" s="47">
        <f t="shared" si="33"/>
        <v>0</v>
      </c>
      <c r="M82" s="37">
        <f t="shared" si="27"/>
        <v>0</v>
      </c>
      <c r="N82" s="37">
        <f t="shared" si="28"/>
        <v>0</v>
      </c>
      <c r="O82" s="37">
        <f t="shared" si="41"/>
        <v>0</v>
      </c>
      <c r="P82" s="37">
        <f t="shared" si="42"/>
        <v>0</v>
      </c>
      <c r="Q82" s="37">
        <f t="shared" si="34"/>
        <v>0</v>
      </c>
      <c r="R82" s="29">
        <f t="shared" si="35"/>
        <v>-3</v>
      </c>
      <c r="S82" s="115">
        <f t="shared" si="36"/>
        <v>0</v>
      </c>
      <c r="T82" s="37">
        <f t="shared" si="37"/>
        <v>0</v>
      </c>
      <c r="U82" s="115">
        <f t="shared" si="29"/>
        <v>0</v>
      </c>
      <c r="V82" s="115">
        <f t="shared" si="30"/>
        <v>0</v>
      </c>
      <c r="W82" s="115">
        <f t="shared" si="31"/>
        <v>0</v>
      </c>
      <c r="X82" s="115">
        <f t="shared" si="32"/>
        <v>0</v>
      </c>
      <c r="Y82" s="37">
        <f t="shared" si="43"/>
        <v>0</v>
      </c>
      <c r="Z82" s="37">
        <f t="shared" si="44"/>
        <v>0</v>
      </c>
      <c r="AA82" s="37" t="e">
        <f>COUNTIF(#REF!,"ja")</f>
        <v>#REF!</v>
      </c>
      <c r="AB82" s="37" t="e">
        <f>COUNTIF(#REF!,"ja")</f>
        <v>#REF!</v>
      </c>
      <c r="AC82" s="37" t="e">
        <f t="shared" si="45"/>
        <v>#REF!</v>
      </c>
      <c r="AD82" s="37"/>
      <c r="AE82" s="37"/>
      <c r="AF82" s="37"/>
      <c r="AG82" s="37"/>
      <c r="AH82" s="37"/>
      <c r="AI82" s="37"/>
      <c r="AJ82" s="37"/>
      <c r="AK82" s="49" t="str">
        <f t="shared" si="38"/>
        <v/>
      </c>
      <c r="AL82" s="117"/>
      <c r="AM82" s="117"/>
      <c r="AN82" s="117"/>
      <c r="AO82" s="117"/>
      <c r="AP82" s="117"/>
      <c r="AQ82" s="117"/>
      <c r="AR82" s="117"/>
      <c r="AS82" s="117"/>
    </row>
    <row r="83" spans="1:45" ht="15" customHeight="1">
      <c r="A83" s="30">
        <f t="shared" si="39"/>
        <v>77</v>
      </c>
      <c r="B83" s="32"/>
      <c r="C83" s="32"/>
      <c r="D83" s="22"/>
      <c r="E83" s="57"/>
      <c r="F83" s="45">
        <f t="shared" si="40"/>
        <v>120</v>
      </c>
      <c r="G83" s="22"/>
      <c r="H83" s="55"/>
      <c r="I83" s="22"/>
      <c r="J83" s="22"/>
      <c r="K83" s="22"/>
      <c r="L83" s="47">
        <f t="shared" si="33"/>
        <v>0</v>
      </c>
      <c r="M83" s="37">
        <f t="shared" si="27"/>
        <v>0</v>
      </c>
      <c r="N83" s="37">
        <f t="shared" si="28"/>
        <v>0</v>
      </c>
      <c r="O83" s="37">
        <f t="shared" si="41"/>
        <v>0</v>
      </c>
      <c r="P83" s="37">
        <f t="shared" si="42"/>
        <v>0</v>
      </c>
      <c r="Q83" s="37">
        <f t="shared" si="34"/>
        <v>0</v>
      </c>
      <c r="R83" s="29">
        <f t="shared" si="35"/>
        <v>-3</v>
      </c>
      <c r="S83" s="115">
        <f t="shared" si="36"/>
        <v>0</v>
      </c>
      <c r="T83" s="37">
        <f t="shared" si="37"/>
        <v>0</v>
      </c>
      <c r="U83" s="115">
        <f t="shared" si="29"/>
        <v>0</v>
      </c>
      <c r="V83" s="115">
        <f t="shared" si="30"/>
        <v>0</v>
      </c>
      <c r="W83" s="115">
        <f t="shared" si="31"/>
        <v>0</v>
      </c>
      <c r="X83" s="115">
        <f t="shared" si="32"/>
        <v>0</v>
      </c>
      <c r="Y83" s="37">
        <f t="shared" si="43"/>
        <v>0</v>
      </c>
      <c r="Z83" s="37">
        <f t="shared" si="44"/>
        <v>0</v>
      </c>
      <c r="AA83" s="37" t="e">
        <f>COUNTIF(#REF!,"ja")</f>
        <v>#REF!</v>
      </c>
      <c r="AB83" s="37" t="e">
        <f>COUNTIF(#REF!,"ja")</f>
        <v>#REF!</v>
      </c>
      <c r="AC83" s="37" t="e">
        <f t="shared" si="45"/>
        <v>#REF!</v>
      </c>
      <c r="AD83" s="37"/>
      <c r="AE83" s="37"/>
      <c r="AF83" s="37"/>
      <c r="AG83" s="37"/>
      <c r="AH83" s="37"/>
      <c r="AI83" s="37"/>
      <c r="AJ83" s="37"/>
      <c r="AK83" s="49" t="str">
        <f t="shared" si="38"/>
        <v/>
      </c>
      <c r="AL83" s="117"/>
      <c r="AM83" s="117"/>
      <c r="AN83" s="117"/>
      <c r="AO83" s="117"/>
      <c r="AP83" s="117"/>
      <c r="AQ83" s="117"/>
      <c r="AR83" s="117"/>
      <c r="AS83" s="117"/>
    </row>
    <row r="84" spans="1:45" ht="15" customHeight="1">
      <c r="A84" s="30">
        <f t="shared" si="39"/>
        <v>78</v>
      </c>
      <c r="B84" s="32"/>
      <c r="C84" s="32"/>
      <c r="D84" s="22"/>
      <c r="E84" s="57"/>
      <c r="F84" s="45">
        <f t="shared" si="40"/>
        <v>120</v>
      </c>
      <c r="G84" s="22"/>
      <c r="H84" s="55"/>
      <c r="I84" s="22"/>
      <c r="J84" s="22"/>
      <c r="K84" s="22"/>
      <c r="L84" s="47">
        <f t="shared" si="33"/>
        <v>0</v>
      </c>
      <c r="M84" s="37">
        <f t="shared" si="27"/>
        <v>0</v>
      </c>
      <c r="N84" s="37">
        <f t="shared" si="28"/>
        <v>0</v>
      </c>
      <c r="O84" s="37">
        <f t="shared" si="41"/>
        <v>0</v>
      </c>
      <c r="P84" s="37">
        <f t="shared" si="42"/>
        <v>0</v>
      </c>
      <c r="Q84" s="37">
        <f t="shared" si="34"/>
        <v>0</v>
      </c>
      <c r="R84" s="29">
        <f t="shared" si="35"/>
        <v>-3</v>
      </c>
      <c r="S84" s="115">
        <f t="shared" si="36"/>
        <v>0</v>
      </c>
      <c r="T84" s="37">
        <f t="shared" si="37"/>
        <v>0</v>
      </c>
      <c r="U84" s="115">
        <f t="shared" si="29"/>
        <v>0</v>
      </c>
      <c r="V84" s="115">
        <f t="shared" si="30"/>
        <v>0</v>
      </c>
      <c r="W84" s="115">
        <f t="shared" si="31"/>
        <v>0</v>
      </c>
      <c r="X84" s="115">
        <f t="shared" si="32"/>
        <v>0</v>
      </c>
      <c r="Y84" s="37">
        <f t="shared" si="43"/>
        <v>0</v>
      </c>
      <c r="Z84" s="37">
        <f t="shared" si="44"/>
        <v>0</v>
      </c>
      <c r="AA84" s="37" t="e">
        <f>COUNTIF(#REF!,"ja")</f>
        <v>#REF!</v>
      </c>
      <c r="AB84" s="37" t="e">
        <f>COUNTIF(#REF!,"ja")</f>
        <v>#REF!</v>
      </c>
      <c r="AC84" s="37" t="e">
        <f t="shared" si="45"/>
        <v>#REF!</v>
      </c>
      <c r="AD84" s="37"/>
      <c r="AE84" s="37"/>
      <c r="AF84" s="37"/>
      <c r="AG84" s="37"/>
      <c r="AH84" s="37"/>
      <c r="AI84" s="37"/>
      <c r="AJ84" s="37"/>
      <c r="AK84" s="49" t="str">
        <f t="shared" si="38"/>
        <v/>
      </c>
      <c r="AL84" s="117"/>
      <c r="AM84" s="117"/>
      <c r="AN84" s="117"/>
      <c r="AO84" s="117"/>
      <c r="AP84" s="117"/>
      <c r="AQ84" s="117"/>
      <c r="AR84" s="117"/>
      <c r="AS84" s="117"/>
    </row>
    <row r="85" spans="1:45" ht="15" customHeight="1">
      <c r="A85" s="30">
        <f t="shared" si="39"/>
        <v>79</v>
      </c>
      <c r="B85" s="32"/>
      <c r="C85" s="32"/>
      <c r="D85" s="22"/>
      <c r="E85" s="57"/>
      <c r="F85" s="45">
        <f t="shared" si="40"/>
        <v>120</v>
      </c>
      <c r="G85" s="22"/>
      <c r="H85" s="55"/>
      <c r="I85" s="22"/>
      <c r="J85" s="22"/>
      <c r="K85" s="22"/>
      <c r="L85" s="47">
        <f t="shared" si="33"/>
        <v>0</v>
      </c>
      <c r="M85" s="37">
        <f t="shared" si="27"/>
        <v>0</v>
      </c>
      <c r="N85" s="37">
        <f t="shared" si="28"/>
        <v>0</v>
      </c>
      <c r="O85" s="37">
        <f t="shared" si="41"/>
        <v>0</v>
      </c>
      <c r="P85" s="37">
        <f t="shared" si="42"/>
        <v>0</v>
      </c>
      <c r="Q85" s="37">
        <f t="shared" si="34"/>
        <v>0</v>
      </c>
      <c r="R85" s="29">
        <f t="shared" si="35"/>
        <v>-3</v>
      </c>
      <c r="S85" s="115">
        <f t="shared" si="36"/>
        <v>0</v>
      </c>
      <c r="T85" s="37">
        <f t="shared" si="37"/>
        <v>0</v>
      </c>
      <c r="U85" s="115">
        <f t="shared" si="29"/>
        <v>0</v>
      </c>
      <c r="V85" s="115">
        <f t="shared" si="30"/>
        <v>0</v>
      </c>
      <c r="W85" s="115">
        <f t="shared" si="31"/>
        <v>0</v>
      </c>
      <c r="X85" s="115">
        <f t="shared" si="32"/>
        <v>0</v>
      </c>
      <c r="Y85" s="37">
        <f t="shared" si="43"/>
        <v>0</v>
      </c>
      <c r="Z85" s="37">
        <f t="shared" si="44"/>
        <v>0</v>
      </c>
      <c r="AA85" s="37" t="e">
        <f>COUNTIF(#REF!,"ja")</f>
        <v>#REF!</v>
      </c>
      <c r="AB85" s="37" t="e">
        <f>COUNTIF(#REF!,"ja")</f>
        <v>#REF!</v>
      </c>
      <c r="AC85" s="37" t="e">
        <f t="shared" si="45"/>
        <v>#REF!</v>
      </c>
      <c r="AD85" s="37"/>
      <c r="AE85" s="37"/>
      <c r="AF85" s="37"/>
      <c r="AG85" s="37"/>
      <c r="AH85" s="37"/>
      <c r="AI85" s="37"/>
      <c r="AJ85" s="37"/>
      <c r="AK85" s="49" t="str">
        <f t="shared" si="38"/>
        <v/>
      </c>
      <c r="AL85" s="117"/>
      <c r="AM85" s="117"/>
      <c r="AN85" s="117"/>
      <c r="AO85" s="117"/>
      <c r="AP85" s="117"/>
      <c r="AQ85" s="117"/>
      <c r="AR85" s="117"/>
      <c r="AS85" s="117"/>
    </row>
    <row r="86" spans="1:45" ht="15" customHeight="1">
      <c r="A86" s="30">
        <f t="shared" si="39"/>
        <v>80</v>
      </c>
      <c r="B86" s="32"/>
      <c r="C86" s="32"/>
      <c r="D86" s="22"/>
      <c r="E86" s="57"/>
      <c r="F86" s="45">
        <f t="shared" si="40"/>
        <v>120</v>
      </c>
      <c r="G86" s="22"/>
      <c r="H86" s="55"/>
      <c r="I86" s="22"/>
      <c r="J86" s="22"/>
      <c r="K86" s="22"/>
      <c r="L86" s="47">
        <f t="shared" si="33"/>
        <v>0</v>
      </c>
      <c r="M86" s="37">
        <f t="shared" si="27"/>
        <v>0</v>
      </c>
      <c r="N86" s="37">
        <f t="shared" si="28"/>
        <v>0</v>
      </c>
      <c r="O86" s="37">
        <f t="shared" si="41"/>
        <v>0</v>
      </c>
      <c r="P86" s="37">
        <f t="shared" si="42"/>
        <v>0</v>
      </c>
      <c r="Q86" s="37">
        <f t="shared" si="34"/>
        <v>0</v>
      </c>
      <c r="R86" s="29">
        <f t="shared" si="35"/>
        <v>-3</v>
      </c>
      <c r="S86" s="115">
        <f t="shared" si="36"/>
        <v>0</v>
      </c>
      <c r="T86" s="37">
        <f t="shared" si="37"/>
        <v>0</v>
      </c>
      <c r="U86" s="115">
        <f t="shared" si="29"/>
        <v>0</v>
      </c>
      <c r="V86" s="115">
        <f t="shared" si="30"/>
        <v>0</v>
      </c>
      <c r="W86" s="115">
        <f t="shared" si="31"/>
        <v>0</v>
      </c>
      <c r="X86" s="115">
        <f t="shared" si="32"/>
        <v>0</v>
      </c>
      <c r="Y86" s="37">
        <f t="shared" si="43"/>
        <v>0</v>
      </c>
      <c r="Z86" s="37">
        <f t="shared" si="44"/>
        <v>0</v>
      </c>
      <c r="AA86" s="37" t="e">
        <f>COUNTIF(#REF!,"ja")</f>
        <v>#REF!</v>
      </c>
      <c r="AB86" s="37" t="e">
        <f>COUNTIF(#REF!,"ja")</f>
        <v>#REF!</v>
      </c>
      <c r="AC86" s="37" t="e">
        <f t="shared" si="45"/>
        <v>#REF!</v>
      </c>
      <c r="AD86" s="37"/>
      <c r="AE86" s="37"/>
      <c r="AF86" s="37"/>
      <c r="AG86" s="37"/>
      <c r="AH86" s="37"/>
      <c r="AI86" s="37"/>
      <c r="AJ86" s="37"/>
      <c r="AK86" s="49" t="str">
        <f t="shared" si="38"/>
        <v/>
      </c>
      <c r="AL86" s="117"/>
      <c r="AM86" s="117"/>
      <c r="AN86" s="117"/>
      <c r="AO86" s="117"/>
      <c r="AP86" s="117"/>
      <c r="AQ86" s="117"/>
      <c r="AR86" s="117"/>
      <c r="AS86" s="117"/>
    </row>
    <row r="87" spans="1:45" ht="15" customHeight="1">
      <c r="A87" s="30">
        <f t="shared" si="39"/>
        <v>81</v>
      </c>
      <c r="B87" s="32"/>
      <c r="C87" s="32"/>
      <c r="D87" s="22"/>
      <c r="E87" s="57"/>
      <c r="F87" s="45">
        <f t="shared" si="40"/>
        <v>120</v>
      </c>
      <c r="G87" s="22"/>
      <c r="H87" s="55"/>
      <c r="I87" s="22"/>
      <c r="J87" s="22"/>
      <c r="K87" s="22"/>
      <c r="L87" s="47">
        <f t="shared" si="33"/>
        <v>0</v>
      </c>
      <c r="M87" s="37">
        <f t="shared" si="27"/>
        <v>0</v>
      </c>
      <c r="N87" s="37">
        <f t="shared" si="28"/>
        <v>0</v>
      </c>
      <c r="O87" s="37">
        <f t="shared" si="41"/>
        <v>0</v>
      </c>
      <c r="P87" s="37">
        <f t="shared" si="42"/>
        <v>0</v>
      </c>
      <c r="Q87" s="37">
        <f t="shared" si="34"/>
        <v>0</v>
      </c>
      <c r="R87" s="29">
        <f t="shared" si="35"/>
        <v>-3</v>
      </c>
      <c r="S87" s="115">
        <f t="shared" si="36"/>
        <v>0</v>
      </c>
      <c r="T87" s="37">
        <f t="shared" si="37"/>
        <v>0</v>
      </c>
      <c r="U87" s="115">
        <f t="shared" si="29"/>
        <v>0</v>
      </c>
      <c r="V87" s="115">
        <f t="shared" si="30"/>
        <v>0</v>
      </c>
      <c r="W87" s="115">
        <f t="shared" si="31"/>
        <v>0</v>
      </c>
      <c r="X87" s="115">
        <f t="shared" si="32"/>
        <v>0</v>
      </c>
      <c r="Y87" s="37">
        <f t="shared" si="43"/>
        <v>0</v>
      </c>
      <c r="Z87" s="37">
        <f t="shared" si="44"/>
        <v>0</v>
      </c>
      <c r="AA87" s="37" t="e">
        <f>COUNTIF(#REF!,"ja")</f>
        <v>#REF!</v>
      </c>
      <c r="AB87" s="37" t="e">
        <f>COUNTIF(#REF!,"ja")</f>
        <v>#REF!</v>
      </c>
      <c r="AC87" s="37" t="e">
        <f t="shared" si="45"/>
        <v>#REF!</v>
      </c>
      <c r="AD87" s="37"/>
      <c r="AE87" s="37"/>
      <c r="AF87" s="37"/>
      <c r="AG87" s="37"/>
      <c r="AH87" s="37"/>
      <c r="AI87" s="37"/>
      <c r="AJ87" s="37"/>
      <c r="AK87" s="49" t="str">
        <f t="shared" si="38"/>
        <v/>
      </c>
      <c r="AL87" s="117"/>
      <c r="AM87" s="117"/>
      <c r="AN87" s="117"/>
      <c r="AO87" s="117"/>
      <c r="AP87" s="117"/>
      <c r="AQ87" s="117"/>
      <c r="AR87" s="117"/>
      <c r="AS87" s="117"/>
    </row>
    <row r="88" spans="1:45" ht="15" customHeight="1">
      <c r="A88" s="30">
        <f t="shared" si="39"/>
        <v>82</v>
      </c>
      <c r="B88" s="32"/>
      <c r="C88" s="32"/>
      <c r="D88" s="22"/>
      <c r="E88" s="57"/>
      <c r="F88" s="45">
        <f t="shared" si="40"/>
        <v>120</v>
      </c>
      <c r="G88" s="22"/>
      <c r="H88" s="55"/>
      <c r="I88" s="22"/>
      <c r="J88" s="22"/>
      <c r="K88" s="22"/>
      <c r="L88" s="47">
        <f t="shared" si="33"/>
        <v>0</v>
      </c>
      <c r="M88" s="37">
        <f t="shared" si="27"/>
        <v>0</v>
      </c>
      <c r="N88" s="37">
        <f t="shared" si="28"/>
        <v>0</v>
      </c>
      <c r="O88" s="37">
        <f t="shared" si="41"/>
        <v>0</v>
      </c>
      <c r="P88" s="37">
        <f t="shared" si="42"/>
        <v>0</v>
      </c>
      <c r="Q88" s="37">
        <f t="shared" si="34"/>
        <v>0</v>
      </c>
      <c r="R88" s="29">
        <f t="shared" si="35"/>
        <v>-3</v>
      </c>
      <c r="S88" s="115">
        <f t="shared" si="36"/>
        <v>0</v>
      </c>
      <c r="T88" s="37">
        <f t="shared" si="37"/>
        <v>0</v>
      </c>
      <c r="U88" s="115">
        <f t="shared" si="29"/>
        <v>0</v>
      </c>
      <c r="V88" s="115">
        <f t="shared" si="30"/>
        <v>0</v>
      </c>
      <c r="W88" s="115">
        <f t="shared" si="31"/>
        <v>0</v>
      </c>
      <c r="X88" s="115">
        <f t="shared" si="32"/>
        <v>0</v>
      </c>
      <c r="Y88" s="37">
        <f t="shared" si="43"/>
        <v>0</v>
      </c>
      <c r="Z88" s="37">
        <f t="shared" si="44"/>
        <v>0</v>
      </c>
      <c r="AA88" s="37" t="e">
        <f>COUNTIF(#REF!,"ja")</f>
        <v>#REF!</v>
      </c>
      <c r="AB88" s="37" t="e">
        <f>COUNTIF(#REF!,"ja")</f>
        <v>#REF!</v>
      </c>
      <c r="AC88" s="37" t="e">
        <f t="shared" si="45"/>
        <v>#REF!</v>
      </c>
      <c r="AD88" s="37"/>
      <c r="AE88" s="37"/>
      <c r="AF88" s="37"/>
      <c r="AG88" s="37"/>
      <c r="AH88" s="37"/>
      <c r="AI88" s="37"/>
      <c r="AJ88" s="37"/>
      <c r="AK88" s="49" t="str">
        <f t="shared" si="38"/>
        <v/>
      </c>
      <c r="AL88" s="117"/>
      <c r="AM88" s="117"/>
      <c r="AN88" s="117"/>
      <c r="AO88" s="117"/>
      <c r="AP88" s="117"/>
      <c r="AQ88" s="117"/>
      <c r="AR88" s="117"/>
      <c r="AS88" s="117"/>
    </row>
    <row r="89" spans="1:45" ht="15" customHeight="1">
      <c r="A89" s="30">
        <f t="shared" si="39"/>
        <v>83</v>
      </c>
      <c r="B89" s="32"/>
      <c r="C89" s="32"/>
      <c r="D89" s="22"/>
      <c r="E89" s="57"/>
      <c r="F89" s="45">
        <f t="shared" si="40"/>
        <v>120</v>
      </c>
      <c r="G89" s="22"/>
      <c r="H89" s="55"/>
      <c r="I89" s="22"/>
      <c r="J89" s="22"/>
      <c r="K89" s="22"/>
      <c r="L89" s="47">
        <f t="shared" si="33"/>
        <v>0</v>
      </c>
      <c r="M89" s="37">
        <f t="shared" si="27"/>
        <v>0</v>
      </c>
      <c r="N89" s="37">
        <f t="shared" si="28"/>
        <v>0</v>
      </c>
      <c r="O89" s="37">
        <f t="shared" si="41"/>
        <v>0</v>
      </c>
      <c r="P89" s="37">
        <f t="shared" si="42"/>
        <v>0</v>
      </c>
      <c r="Q89" s="37">
        <f t="shared" si="34"/>
        <v>0</v>
      </c>
      <c r="R89" s="29">
        <f t="shared" si="35"/>
        <v>-3</v>
      </c>
      <c r="S89" s="115">
        <f t="shared" si="36"/>
        <v>0</v>
      </c>
      <c r="T89" s="37">
        <f t="shared" si="37"/>
        <v>0</v>
      </c>
      <c r="U89" s="115">
        <f t="shared" si="29"/>
        <v>0</v>
      </c>
      <c r="V89" s="115">
        <f t="shared" si="30"/>
        <v>0</v>
      </c>
      <c r="W89" s="115">
        <f t="shared" si="31"/>
        <v>0</v>
      </c>
      <c r="X89" s="115">
        <f t="shared" si="32"/>
        <v>0</v>
      </c>
      <c r="Y89" s="37">
        <f t="shared" si="43"/>
        <v>0</v>
      </c>
      <c r="Z89" s="37">
        <f t="shared" si="44"/>
        <v>0</v>
      </c>
      <c r="AA89" s="37" t="e">
        <f>COUNTIF(#REF!,"ja")</f>
        <v>#REF!</v>
      </c>
      <c r="AB89" s="37" t="e">
        <f>COUNTIF(#REF!,"ja")</f>
        <v>#REF!</v>
      </c>
      <c r="AC89" s="37" t="e">
        <f t="shared" si="45"/>
        <v>#REF!</v>
      </c>
      <c r="AD89" s="37"/>
      <c r="AE89" s="37"/>
      <c r="AF89" s="37"/>
      <c r="AG89" s="37"/>
      <c r="AH89" s="37"/>
      <c r="AI89" s="37"/>
      <c r="AJ89" s="37"/>
      <c r="AK89" s="49" t="str">
        <f t="shared" si="38"/>
        <v/>
      </c>
      <c r="AL89" s="117"/>
      <c r="AM89" s="117"/>
      <c r="AN89" s="117"/>
      <c r="AO89" s="117"/>
      <c r="AP89" s="117"/>
      <c r="AQ89" s="117"/>
      <c r="AR89" s="117"/>
      <c r="AS89" s="117"/>
    </row>
    <row r="90" spans="1:45" ht="15" customHeight="1">
      <c r="A90" s="30">
        <f t="shared" si="39"/>
        <v>84</v>
      </c>
      <c r="B90" s="32"/>
      <c r="C90" s="32"/>
      <c r="D90" s="22"/>
      <c r="E90" s="57"/>
      <c r="F90" s="45">
        <f t="shared" si="40"/>
        <v>120</v>
      </c>
      <c r="G90" s="22"/>
      <c r="H90" s="55"/>
      <c r="I90" s="22"/>
      <c r="J90" s="22"/>
      <c r="K90" s="22"/>
      <c r="L90" s="47">
        <f t="shared" si="33"/>
        <v>0</v>
      </c>
      <c r="M90" s="37">
        <f t="shared" si="27"/>
        <v>0</v>
      </c>
      <c r="N90" s="37">
        <f t="shared" si="28"/>
        <v>0</v>
      </c>
      <c r="O90" s="37">
        <f t="shared" si="41"/>
        <v>0</v>
      </c>
      <c r="P90" s="37">
        <f t="shared" si="42"/>
        <v>0</v>
      </c>
      <c r="Q90" s="37">
        <f t="shared" si="34"/>
        <v>0</v>
      </c>
      <c r="R90" s="29">
        <f t="shared" si="35"/>
        <v>-3</v>
      </c>
      <c r="S90" s="115">
        <f t="shared" si="36"/>
        <v>0</v>
      </c>
      <c r="T90" s="37">
        <f t="shared" si="37"/>
        <v>0</v>
      </c>
      <c r="U90" s="115">
        <f t="shared" si="29"/>
        <v>0</v>
      </c>
      <c r="V90" s="115">
        <f t="shared" si="30"/>
        <v>0</v>
      </c>
      <c r="W90" s="115">
        <f t="shared" si="31"/>
        <v>0</v>
      </c>
      <c r="X90" s="115">
        <f t="shared" si="32"/>
        <v>0</v>
      </c>
      <c r="Y90" s="37">
        <f t="shared" si="43"/>
        <v>0</v>
      </c>
      <c r="Z90" s="37">
        <f t="shared" si="44"/>
        <v>0</v>
      </c>
      <c r="AA90" s="37" t="e">
        <f>COUNTIF(#REF!,"ja")</f>
        <v>#REF!</v>
      </c>
      <c r="AB90" s="37" t="e">
        <f>COUNTIF(#REF!,"ja")</f>
        <v>#REF!</v>
      </c>
      <c r="AC90" s="37" t="e">
        <f t="shared" si="45"/>
        <v>#REF!</v>
      </c>
      <c r="AD90" s="37"/>
      <c r="AE90" s="37"/>
      <c r="AF90" s="37"/>
      <c r="AG90" s="37"/>
      <c r="AH90" s="37"/>
      <c r="AI90" s="37"/>
      <c r="AJ90" s="37"/>
      <c r="AK90" s="49" t="str">
        <f t="shared" si="38"/>
        <v/>
      </c>
      <c r="AL90" s="117"/>
      <c r="AM90" s="117"/>
      <c r="AN90" s="117"/>
      <c r="AO90" s="117"/>
      <c r="AP90" s="117"/>
      <c r="AQ90" s="117"/>
      <c r="AR90" s="117"/>
      <c r="AS90" s="117"/>
    </row>
    <row r="91" spans="1:45" ht="15" customHeight="1">
      <c r="A91" s="30">
        <f t="shared" si="39"/>
        <v>85</v>
      </c>
      <c r="B91" s="32"/>
      <c r="C91" s="32"/>
      <c r="D91" s="22"/>
      <c r="E91" s="57"/>
      <c r="F91" s="45">
        <f t="shared" si="40"/>
        <v>120</v>
      </c>
      <c r="G91" s="22"/>
      <c r="H91" s="55"/>
      <c r="I91" s="22"/>
      <c r="J91" s="22"/>
      <c r="K91" s="22"/>
      <c r="L91" s="47">
        <f t="shared" si="33"/>
        <v>0</v>
      </c>
      <c r="M91" s="37">
        <f t="shared" si="27"/>
        <v>0</v>
      </c>
      <c r="N91" s="37">
        <f t="shared" si="28"/>
        <v>0</v>
      </c>
      <c r="O91" s="37">
        <f t="shared" si="41"/>
        <v>0</v>
      </c>
      <c r="P91" s="37">
        <f t="shared" si="42"/>
        <v>0</v>
      </c>
      <c r="Q91" s="37">
        <f t="shared" si="34"/>
        <v>0</v>
      </c>
      <c r="R91" s="29">
        <f t="shared" si="35"/>
        <v>-3</v>
      </c>
      <c r="S91" s="115">
        <f t="shared" si="36"/>
        <v>0</v>
      </c>
      <c r="T91" s="37">
        <f t="shared" si="37"/>
        <v>0</v>
      </c>
      <c r="U91" s="115">
        <f t="shared" si="29"/>
        <v>0</v>
      </c>
      <c r="V91" s="115">
        <f t="shared" si="30"/>
        <v>0</v>
      </c>
      <c r="W91" s="115">
        <f t="shared" si="31"/>
        <v>0</v>
      </c>
      <c r="X91" s="115">
        <f t="shared" si="32"/>
        <v>0</v>
      </c>
      <c r="Y91" s="37">
        <f t="shared" si="43"/>
        <v>0</v>
      </c>
      <c r="Z91" s="37">
        <f t="shared" si="44"/>
        <v>0</v>
      </c>
      <c r="AA91" s="37" t="e">
        <f>COUNTIF(#REF!,"ja")</f>
        <v>#REF!</v>
      </c>
      <c r="AB91" s="37" t="e">
        <f>COUNTIF(#REF!,"ja")</f>
        <v>#REF!</v>
      </c>
      <c r="AC91" s="37" t="e">
        <f t="shared" si="45"/>
        <v>#REF!</v>
      </c>
      <c r="AD91" s="37"/>
      <c r="AE91" s="37"/>
      <c r="AF91" s="37"/>
      <c r="AG91" s="37"/>
      <c r="AH91" s="37"/>
      <c r="AI91" s="37"/>
      <c r="AJ91" s="37"/>
      <c r="AK91" s="49" t="str">
        <f t="shared" si="38"/>
        <v/>
      </c>
      <c r="AL91" s="117"/>
      <c r="AM91" s="117"/>
      <c r="AN91" s="117"/>
      <c r="AO91" s="117"/>
      <c r="AP91" s="117"/>
      <c r="AQ91" s="117"/>
      <c r="AR91" s="117"/>
      <c r="AS91" s="117"/>
    </row>
    <row r="92" spans="1:45" ht="15" customHeight="1">
      <c r="A92" s="30">
        <f t="shared" si="39"/>
        <v>86</v>
      </c>
      <c r="B92" s="32"/>
      <c r="C92" s="32"/>
      <c r="D92" s="22"/>
      <c r="E92" s="57"/>
      <c r="F92" s="45">
        <f t="shared" si="40"/>
        <v>120</v>
      </c>
      <c r="G92" s="22"/>
      <c r="H92" s="55"/>
      <c r="I92" s="22"/>
      <c r="J92" s="22"/>
      <c r="K92" s="22"/>
      <c r="L92" s="47">
        <f t="shared" si="33"/>
        <v>0</v>
      </c>
      <c r="M92" s="37">
        <f t="shared" si="27"/>
        <v>0</v>
      </c>
      <c r="N92" s="37">
        <f t="shared" si="28"/>
        <v>0</v>
      </c>
      <c r="O92" s="37">
        <f t="shared" si="41"/>
        <v>0</v>
      </c>
      <c r="P92" s="37">
        <f t="shared" si="42"/>
        <v>0</v>
      </c>
      <c r="Q92" s="37">
        <f t="shared" si="34"/>
        <v>0</v>
      </c>
      <c r="R92" s="29">
        <f t="shared" si="35"/>
        <v>-3</v>
      </c>
      <c r="S92" s="115">
        <f t="shared" si="36"/>
        <v>0</v>
      </c>
      <c r="T92" s="37">
        <f t="shared" si="37"/>
        <v>0</v>
      </c>
      <c r="U92" s="115">
        <f t="shared" si="29"/>
        <v>0</v>
      </c>
      <c r="V92" s="115">
        <f t="shared" si="30"/>
        <v>0</v>
      </c>
      <c r="W92" s="115">
        <f t="shared" si="31"/>
        <v>0</v>
      </c>
      <c r="X92" s="115">
        <f t="shared" si="32"/>
        <v>0</v>
      </c>
      <c r="Y92" s="37">
        <f t="shared" si="43"/>
        <v>0</v>
      </c>
      <c r="Z92" s="37">
        <f t="shared" si="44"/>
        <v>0</v>
      </c>
      <c r="AA92" s="37" t="e">
        <f>COUNTIF(#REF!,"ja")</f>
        <v>#REF!</v>
      </c>
      <c r="AB92" s="37" t="e">
        <f>COUNTIF(#REF!,"ja")</f>
        <v>#REF!</v>
      </c>
      <c r="AC92" s="37" t="e">
        <f t="shared" si="45"/>
        <v>#REF!</v>
      </c>
      <c r="AD92" s="37"/>
      <c r="AE92" s="37"/>
      <c r="AF92" s="37"/>
      <c r="AG92" s="37"/>
      <c r="AH92" s="37"/>
      <c r="AI92" s="37"/>
      <c r="AJ92" s="37"/>
      <c r="AK92" s="49" t="str">
        <f t="shared" si="38"/>
        <v/>
      </c>
      <c r="AL92" s="117"/>
      <c r="AM92" s="117"/>
      <c r="AN92" s="117"/>
      <c r="AO92" s="117"/>
      <c r="AP92" s="117"/>
      <c r="AQ92" s="117"/>
      <c r="AR92" s="117"/>
      <c r="AS92" s="117"/>
    </row>
    <row r="93" spans="1:45" ht="15" customHeight="1">
      <c r="A93" s="30">
        <f t="shared" si="39"/>
        <v>87</v>
      </c>
      <c r="B93" s="32"/>
      <c r="C93" s="32"/>
      <c r="D93" s="22"/>
      <c r="E93" s="57"/>
      <c r="F93" s="45">
        <f t="shared" si="40"/>
        <v>120</v>
      </c>
      <c r="G93" s="22"/>
      <c r="H93" s="55"/>
      <c r="I93" s="22"/>
      <c r="J93" s="22"/>
      <c r="K93" s="22"/>
      <c r="L93" s="47">
        <f t="shared" si="33"/>
        <v>0</v>
      </c>
      <c r="M93" s="37">
        <f t="shared" si="27"/>
        <v>0</v>
      </c>
      <c r="N93" s="37">
        <f t="shared" si="28"/>
        <v>0</v>
      </c>
      <c r="O93" s="37">
        <f t="shared" si="41"/>
        <v>0</v>
      </c>
      <c r="P93" s="37">
        <f t="shared" si="42"/>
        <v>0</v>
      </c>
      <c r="Q93" s="37">
        <f t="shared" si="34"/>
        <v>0</v>
      </c>
      <c r="R93" s="29">
        <f t="shared" si="35"/>
        <v>-3</v>
      </c>
      <c r="S93" s="115">
        <f t="shared" si="36"/>
        <v>0</v>
      </c>
      <c r="T93" s="37">
        <f t="shared" si="37"/>
        <v>0</v>
      </c>
      <c r="U93" s="115">
        <f t="shared" si="29"/>
        <v>0</v>
      </c>
      <c r="V93" s="115">
        <f t="shared" si="30"/>
        <v>0</v>
      </c>
      <c r="W93" s="115">
        <f t="shared" si="31"/>
        <v>0</v>
      </c>
      <c r="X93" s="115">
        <f t="shared" si="32"/>
        <v>0</v>
      </c>
      <c r="Y93" s="37">
        <f t="shared" si="43"/>
        <v>0</v>
      </c>
      <c r="Z93" s="37">
        <f t="shared" si="44"/>
        <v>0</v>
      </c>
      <c r="AA93" s="37" t="e">
        <f>COUNTIF(#REF!,"ja")</f>
        <v>#REF!</v>
      </c>
      <c r="AB93" s="37" t="e">
        <f>COUNTIF(#REF!,"ja")</f>
        <v>#REF!</v>
      </c>
      <c r="AC93" s="37" t="e">
        <f t="shared" si="45"/>
        <v>#REF!</v>
      </c>
      <c r="AD93" s="37"/>
      <c r="AE93" s="37"/>
      <c r="AF93" s="37"/>
      <c r="AG93" s="37"/>
      <c r="AH93" s="37"/>
      <c r="AI93" s="37"/>
      <c r="AJ93" s="37"/>
      <c r="AK93" s="49" t="str">
        <f t="shared" si="38"/>
        <v/>
      </c>
      <c r="AL93" s="117"/>
      <c r="AM93" s="117"/>
      <c r="AN93" s="117"/>
      <c r="AO93" s="117"/>
      <c r="AP93" s="117"/>
      <c r="AQ93" s="117"/>
      <c r="AR93" s="117"/>
      <c r="AS93" s="117"/>
    </row>
    <row r="94" spans="1:45" ht="15" customHeight="1">
      <c r="A94" s="30">
        <f t="shared" si="39"/>
        <v>88</v>
      </c>
      <c r="B94" s="32"/>
      <c r="C94" s="32"/>
      <c r="D94" s="22"/>
      <c r="E94" s="57"/>
      <c r="F94" s="45">
        <f t="shared" si="40"/>
        <v>120</v>
      </c>
      <c r="G94" s="22"/>
      <c r="H94" s="55"/>
      <c r="I94" s="22"/>
      <c r="J94" s="22"/>
      <c r="K94" s="22"/>
      <c r="L94" s="47">
        <f t="shared" si="33"/>
        <v>0</v>
      </c>
      <c r="M94" s="37">
        <f t="shared" si="27"/>
        <v>0</v>
      </c>
      <c r="N94" s="37">
        <f t="shared" si="28"/>
        <v>0</v>
      </c>
      <c r="O94" s="37">
        <f t="shared" si="41"/>
        <v>0</v>
      </c>
      <c r="P94" s="37">
        <f t="shared" si="42"/>
        <v>0</v>
      </c>
      <c r="Q94" s="37">
        <f t="shared" si="34"/>
        <v>0</v>
      </c>
      <c r="R94" s="29">
        <f t="shared" si="35"/>
        <v>-3</v>
      </c>
      <c r="S94" s="115">
        <f t="shared" si="36"/>
        <v>0</v>
      </c>
      <c r="T94" s="37">
        <f t="shared" si="37"/>
        <v>0</v>
      </c>
      <c r="U94" s="115">
        <f t="shared" si="29"/>
        <v>0</v>
      </c>
      <c r="V94" s="115">
        <f t="shared" si="30"/>
        <v>0</v>
      </c>
      <c r="W94" s="115">
        <f t="shared" si="31"/>
        <v>0</v>
      </c>
      <c r="X94" s="115">
        <f t="shared" si="32"/>
        <v>0</v>
      </c>
      <c r="Y94" s="37">
        <f t="shared" si="43"/>
        <v>0</v>
      </c>
      <c r="Z94" s="37">
        <f t="shared" si="44"/>
        <v>0</v>
      </c>
      <c r="AA94" s="37" t="e">
        <f>COUNTIF(#REF!,"ja")</f>
        <v>#REF!</v>
      </c>
      <c r="AB94" s="37" t="e">
        <f>COUNTIF(#REF!,"ja")</f>
        <v>#REF!</v>
      </c>
      <c r="AC94" s="37" t="e">
        <f t="shared" si="45"/>
        <v>#REF!</v>
      </c>
      <c r="AD94" s="37"/>
      <c r="AE94" s="37"/>
      <c r="AF94" s="37"/>
      <c r="AG94" s="37"/>
      <c r="AH94" s="37"/>
      <c r="AI94" s="37"/>
      <c r="AJ94" s="37"/>
      <c r="AK94" s="49" t="str">
        <f t="shared" si="38"/>
        <v/>
      </c>
      <c r="AL94" s="117"/>
      <c r="AM94" s="117"/>
      <c r="AN94" s="117"/>
      <c r="AO94" s="117"/>
      <c r="AP94" s="117"/>
      <c r="AQ94" s="117"/>
      <c r="AR94" s="117"/>
      <c r="AS94" s="117"/>
    </row>
    <row r="95" spans="1:45" ht="15" customHeight="1">
      <c r="A95" s="30">
        <f t="shared" si="39"/>
        <v>89</v>
      </c>
      <c r="B95" s="32"/>
      <c r="C95" s="32"/>
      <c r="D95" s="22"/>
      <c r="E95" s="57"/>
      <c r="F95" s="45">
        <f t="shared" si="40"/>
        <v>120</v>
      </c>
      <c r="G95" s="22"/>
      <c r="H95" s="55"/>
      <c r="I95" s="22"/>
      <c r="J95" s="22"/>
      <c r="K95" s="22"/>
      <c r="L95" s="47">
        <f t="shared" si="33"/>
        <v>0</v>
      </c>
      <c r="M95" s="37">
        <f t="shared" si="27"/>
        <v>0</v>
      </c>
      <c r="N95" s="37">
        <f t="shared" si="28"/>
        <v>0</v>
      </c>
      <c r="O95" s="37">
        <f t="shared" si="41"/>
        <v>0</v>
      </c>
      <c r="P95" s="37">
        <f t="shared" si="42"/>
        <v>0</v>
      </c>
      <c r="Q95" s="37">
        <f t="shared" si="34"/>
        <v>0</v>
      </c>
      <c r="R95" s="29">
        <f t="shared" si="35"/>
        <v>-3</v>
      </c>
      <c r="S95" s="115">
        <f t="shared" si="36"/>
        <v>0</v>
      </c>
      <c r="T95" s="37">
        <f t="shared" si="37"/>
        <v>0</v>
      </c>
      <c r="U95" s="115">
        <f t="shared" si="29"/>
        <v>0</v>
      </c>
      <c r="V95" s="115">
        <f t="shared" si="30"/>
        <v>0</v>
      </c>
      <c r="W95" s="115">
        <f t="shared" si="31"/>
        <v>0</v>
      </c>
      <c r="X95" s="115">
        <f t="shared" si="32"/>
        <v>0</v>
      </c>
      <c r="Y95" s="37">
        <f t="shared" si="43"/>
        <v>0</v>
      </c>
      <c r="Z95" s="37">
        <f t="shared" si="44"/>
        <v>0</v>
      </c>
      <c r="AA95" s="37" t="e">
        <f>COUNTIF(#REF!,"ja")</f>
        <v>#REF!</v>
      </c>
      <c r="AB95" s="37" t="e">
        <f>COUNTIF(#REF!,"ja")</f>
        <v>#REF!</v>
      </c>
      <c r="AC95" s="37" t="e">
        <f t="shared" si="45"/>
        <v>#REF!</v>
      </c>
      <c r="AD95" s="37"/>
      <c r="AE95" s="37"/>
      <c r="AF95" s="37"/>
      <c r="AG95" s="37"/>
      <c r="AH95" s="37"/>
      <c r="AI95" s="37"/>
      <c r="AJ95" s="37"/>
      <c r="AK95" s="49" t="str">
        <f t="shared" si="38"/>
        <v/>
      </c>
      <c r="AL95" s="117"/>
      <c r="AM95" s="117"/>
      <c r="AN95" s="117"/>
      <c r="AO95" s="117"/>
      <c r="AP95" s="117"/>
      <c r="AQ95" s="117"/>
      <c r="AR95" s="117"/>
      <c r="AS95" s="117"/>
    </row>
    <row r="96" spans="1:45" ht="15" customHeight="1">
      <c r="A96" s="30">
        <f t="shared" si="39"/>
        <v>90</v>
      </c>
      <c r="B96" s="32"/>
      <c r="C96" s="32"/>
      <c r="D96" s="22"/>
      <c r="E96" s="57"/>
      <c r="F96" s="45">
        <f t="shared" si="40"/>
        <v>120</v>
      </c>
      <c r="G96" s="22"/>
      <c r="H96" s="55"/>
      <c r="I96" s="22"/>
      <c r="J96" s="22"/>
      <c r="K96" s="22"/>
      <c r="L96" s="47">
        <f t="shared" si="33"/>
        <v>0</v>
      </c>
      <c r="M96" s="37">
        <f t="shared" si="27"/>
        <v>0</v>
      </c>
      <c r="N96" s="37">
        <f t="shared" si="28"/>
        <v>0</v>
      </c>
      <c r="O96" s="37">
        <f t="shared" si="41"/>
        <v>0</v>
      </c>
      <c r="P96" s="37">
        <f t="shared" si="42"/>
        <v>0</v>
      </c>
      <c r="Q96" s="37">
        <f t="shared" si="34"/>
        <v>0</v>
      </c>
      <c r="R96" s="29">
        <f t="shared" si="35"/>
        <v>-3</v>
      </c>
      <c r="S96" s="115">
        <f t="shared" si="36"/>
        <v>0</v>
      </c>
      <c r="T96" s="37">
        <f t="shared" si="37"/>
        <v>0</v>
      </c>
      <c r="U96" s="115">
        <f t="shared" si="29"/>
        <v>0</v>
      </c>
      <c r="V96" s="115">
        <f t="shared" si="30"/>
        <v>0</v>
      </c>
      <c r="W96" s="115">
        <f t="shared" si="31"/>
        <v>0</v>
      </c>
      <c r="X96" s="115">
        <f t="shared" si="32"/>
        <v>0</v>
      </c>
      <c r="Y96" s="37">
        <f t="shared" si="43"/>
        <v>0</v>
      </c>
      <c r="Z96" s="37">
        <f t="shared" si="44"/>
        <v>0</v>
      </c>
      <c r="AA96" s="37" t="e">
        <f>COUNTIF(#REF!,"ja")</f>
        <v>#REF!</v>
      </c>
      <c r="AB96" s="37" t="e">
        <f>COUNTIF(#REF!,"ja")</f>
        <v>#REF!</v>
      </c>
      <c r="AC96" s="37" t="e">
        <f t="shared" si="45"/>
        <v>#REF!</v>
      </c>
      <c r="AD96" s="37"/>
      <c r="AE96" s="37"/>
      <c r="AF96" s="37"/>
      <c r="AG96" s="37"/>
      <c r="AH96" s="37"/>
      <c r="AI96" s="37"/>
      <c r="AJ96" s="37"/>
      <c r="AK96" s="49" t="str">
        <f t="shared" si="38"/>
        <v/>
      </c>
      <c r="AL96" s="117"/>
      <c r="AM96" s="117"/>
      <c r="AN96" s="117"/>
      <c r="AO96" s="117"/>
      <c r="AP96" s="117"/>
      <c r="AQ96" s="117"/>
      <c r="AR96" s="117"/>
      <c r="AS96" s="117"/>
    </row>
    <row r="97" spans="1:45" ht="15" customHeight="1">
      <c r="A97" s="30">
        <f t="shared" si="39"/>
        <v>91</v>
      </c>
      <c r="B97" s="32"/>
      <c r="C97" s="32"/>
      <c r="D97" s="22"/>
      <c r="E97" s="57"/>
      <c r="F97" s="45">
        <f t="shared" si="40"/>
        <v>120</v>
      </c>
      <c r="G97" s="22"/>
      <c r="H97" s="55"/>
      <c r="I97" s="22"/>
      <c r="J97" s="22"/>
      <c r="K97" s="22"/>
      <c r="L97" s="47">
        <f t="shared" si="33"/>
        <v>0</v>
      </c>
      <c r="M97" s="37">
        <f t="shared" si="27"/>
        <v>0</v>
      </c>
      <c r="N97" s="37">
        <f t="shared" si="28"/>
        <v>0</v>
      </c>
      <c r="O97" s="37">
        <f t="shared" si="41"/>
        <v>0</v>
      </c>
      <c r="P97" s="37">
        <f t="shared" si="42"/>
        <v>0</v>
      </c>
      <c r="Q97" s="37">
        <f t="shared" si="34"/>
        <v>0</v>
      </c>
      <c r="R97" s="29">
        <f t="shared" si="35"/>
        <v>-3</v>
      </c>
      <c r="S97" s="115">
        <f t="shared" si="36"/>
        <v>0</v>
      </c>
      <c r="T97" s="37">
        <f t="shared" si="37"/>
        <v>0</v>
      </c>
      <c r="U97" s="115">
        <f t="shared" si="29"/>
        <v>0</v>
      </c>
      <c r="V97" s="115">
        <f t="shared" si="30"/>
        <v>0</v>
      </c>
      <c r="W97" s="115">
        <f t="shared" si="31"/>
        <v>0</v>
      </c>
      <c r="X97" s="115">
        <f t="shared" si="32"/>
        <v>0</v>
      </c>
      <c r="Y97" s="37">
        <f t="shared" si="43"/>
        <v>0</v>
      </c>
      <c r="Z97" s="37">
        <f t="shared" si="44"/>
        <v>0</v>
      </c>
      <c r="AA97" s="37" t="e">
        <f>COUNTIF(#REF!,"ja")</f>
        <v>#REF!</v>
      </c>
      <c r="AB97" s="37" t="e">
        <f>COUNTIF(#REF!,"ja")</f>
        <v>#REF!</v>
      </c>
      <c r="AC97" s="37" t="e">
        <f t="shared" si="45"/>
        <v>#REF!</v>
      </c>
      <c r="AD97" s="37"/>
      <c r="AE97" s="37"/>
      <c r="AF97" s="37"/>
      <c r="AG97" s="37"/>
      <c r="AH97" s="37"/>
      <c r="AI97" s="37"/>
      <c r="AJ97" s="37"/>
      <c r="AK97" s="49" t="str">
        <f t="shared" si="38"/>
        <v/>
      </c>
      <c r="AL97" s="117"/>
      <c r="AM97" s="117"/>
      <c r="AN97" s="117"/>
      <c r="AO97" s="117"/>
      <c r="AP97" s="117"/>
      <c r="AQ97" s="117"/>
      <c r="AR97" s="117"/>
      <c r="AS97" s="117"/>
    </row>
    <row r="98" spans="1:45" ht="15" customHeight="1">
      <c r="A98" s="30">
        <f t="shared" si="39"/>
        <v>92</v>
      </c>
      <c r="B98" s="32"/>
      <c r="C98" s="32"/>
      <c r="D98" s="22"/>
      <c r="E98" s="57"/>
      <c r="F98" s="45">
        <f t="shared" si="40"/>
        <v>120</v>
      </c>
      <c r="G98" s="22"/>
      <c r="H98" s="55"/>
      <c r="I98" s="22"/>
      <c r="J98" s="22"/>
      <c r="K98" s="22"/>
      <c r="L98" s="47">
        <f t="shared" si="33"/>
        <v>0</v>
      </c>
      <c r="M98" s="37">
        <f t="shared" si="27"/>
        <v>0</v>
      </c>
      <c r="N98" s="37">
        <f t="shared" si="28"/>
        <v>0</v>
      </c>
      <c r="O98" s="37">
        <f t="shared" si="41"/>
        <v>0</v>
      </c>
      <c r="P98" s="37">
        <f t="shared" si="42"/>
        <v>0</v>
      </c>
      <c r="Q98" s="37">
        <f t="shared" si="34"/>
        <v>0</v>
      </c>
      <c r="R98" s="29">
        <f t="shared" si="35"/>
        <v>-3</v>
      </c>
      <c r="S98" s="115">
        <f t="shared" si="36"/>
        <v>0</v>
      </c>
      <c r="T98" s="37">
        <f t="shared" si="37"/>
        <v>0</v>
      </c>
      <c r="U98" s="115">
        <f t="shared" si="29"/>
        <v>0</v>
      </c>
      <c r="V98" s="115">
        <f t="shared" si="30"/>
        <v>0</v>
      </c>
      <c r="W98" s="115">
        <f t="shared" si="31"/>
        <v>0</v>
      </c>
      <c r="X98" s="115">
        <f t="shared" si="32"/>
        <v>0</v>
      </c>
      <c r="Y98" s="37">
        <f t="shared" si="43"/>
        <v>0</v>
      </c>
      <c r="Z98" s="37">
        <f t="shared" si="44"/>
        <v>0</v>
      </c>
      <c r="AA98" s="37" t="e">
        <f>COUNTIF(#REF!,"ja")</f>
        <v>#REF!</v>
      </c>
      <c r="AB98" s="37" t="e">
        <f>COUNTIF(#REF!,"ja")</f>
        <v>#REF!</v>
      </c>
      <c r="AC98" s="37" t="e">
        <f t="shared" si="45"/>
        <v>#REF!</v>
      </c>
      <c r="AD98" s="37"/>
      <c r="AE98" s="37"/>
      <c r="AF98" s="37"/>
      <c r="AG98" s="37"/>
      <c r="AH98" s="37"/>
      <c r="AI98" s="37"/>
      <c r="AJ98" s="37"/>
      <c r="AK98" s="49" t="str">
        <f t="shared" si="38"/>
        <v/>
      </c>
      <c r="AL98" s="117"/>
      <c r="AM98" s="117"/>
      <c r="AN98" s="117"/>
      <c r="AO98" s="117"/>
      <c r="AP98" s="117"/>
      <c r="AQ98" s="117"/>
      <c r="AR98" s="117"/>
      <c r="AS98" s="117"/>
    </row>
    <row r="99" spans="1:45" ht="15" customHeight="1">
      <c r="A99" s="30">
        <f t="shared" si="39"/>
        <v>93</v>
      </c>
      <c r="B99" s="32"/>
      <c r="C99" s="32"/>
      <c r="D99" s="22"/>
      <c r="E99" s="57"/>
      <c r="F99" s="45">
        <f t="shared" si="40"/>
        <v>120</v>
      </c>
      <c r="G99" s="22"/>
      <c r="H99" s="55"/>
      <c r="I99" s="22"/>
      <c r="J99" s="22"/>
      <c r="K99" s="22"/>
      <c r="L99" s="47">
        <f t="shared" si="33"/>
        <v>0</v>
      </c>
      <c r="M99" s="37">
        <f t="shared" si="27"/>
        <v>0</v>
      </c>
      <c r="N99" s="37">
        <f t="shared" si="28"/>
        <v>0</v>
      </c>
      <c r="O99" s="37">
        <f t="shared" si="41"/>
        <v>0</v>
      </c>
      <c r="P99" s="37">
        <f t="shared" si="42"/>
        <v>0</v>
      </c>
      <c r="Q99" s="37">
        <f t="shared" si="34"/>
        <v>0</v>
      </c>
      <c r="R99" s="29">
        <f t="shared" si="35"/>
        <v>-3</v>
      </c>
      <c r="S99" s="115">
        <f t="shared" si="36"/>
        <v>0</v>
      </c>
      <c r="T99" s="37">
        <f t="shared" si="37"/>
        <v>0</v>
      </c>
      <c r="U99" s="115">
        <f t="shared" si="29"/>
        <v>0</v>
      </c>
      <c r="V99" s="115">
        <f t="shared" si="30"/>
        <v>0</v>
      </c>
      <c r="W99" s="115">
        <f t="shared" si="31"/>
        <v>0</v>
      </c>
      <c r="X99" s="115">
        <f t="shared" si="32"/>
        <v>0</v>
      </c>
      <c r="Y99" s="37">
        <f t="shared" si="43"/>
        <v>0</v>
      </c>
      <c r="Z99" s="37">
        <f t="shared" si="44"/>
        <v>0</v>
      </c>
      <c r="AA99" s="37" t="e">
        <f>COUNTIF(#REF!,"ja")</f>
        <v>#REF!</v>
      </c>
      <c r="AB99" s="37" t="e">
        <f>COUNTIF(#REF!,"ja")</f>
        <v>#REF!</v>
      </c>
      <c r="AC99" s="37" t="e">
        <f t="shared" si="45"/>
        <v>#REF!</v>
      </c>
      <c r="AD99" s="37"/>
      <c r="AE99" s="37"/>
      <c r="AF99" s="37"/>
      <c r="AG99" s="37"/>
      <c r="AH99" s="37"/>
      <c r="AI99" s="37"/>
      <c r="AJ99" s="37"/>
      <c r="AK99" s="49" t="str">
        <f t="shared" si="38"/>
        <v/>
      </c>
      <c r="AL99" s="117"/>
      <c r="AM99" s="117"/>
      <c r="AN99" s="117"/>
      <c r="AO99" s="117"/>
      <c r="AP99" s="117"/>
      <c r="AQ99" s="117"/>
      <c r="AR99" s="117"/>
      <c r="AS99" s="117"/>
    </row>
    <row r="100" spans="1:45" ht="15" customHeight="1">
      <c r="A100" s="30">
        <f t="shared" si="39"/>
        <v>94</v>
      </c>
      <c r="B100" s="32"/>
      <c r="C100" s="32"/>
      <c r="D100" s="22"/>
      <c r="E100" s="57"/>
      <c r="F100" s="45">
        <f t="shared" si="40"/>
        <v>120</v>
      </c>
      <c r="G100" s="22"/>
      <c r="H100" s="55"/>
      <c r="I100" s="22"/>
      <c r="J100" s="22"/>
      <c r="K100" s="22"/>
      <c r="L100" s="47">
        <f t="shared" si="33"/>
        <v>0</v>
      </c>
      <c r="M100" s="37">
        <f t="shared" si="27"/>
        <v>0</v>
      </c>
      <c r="N100" s="37">
        <f t="shared" si="28"/>
        <v>0</v>
      </c>
      <c r="O100" s="37">
        <f t="shared" si="41"/>
        <v>0</v>
      </c>
      <c r="P100" s="37">
        <f t="shared" si="42"/>
        <v>0</v>
      </c>
      <c r="Q100" s="37">
        <f t="shared" si="34"/>
        <v>0</v>
      </c>
      <c r="R100" s="29">
        <f t="shared" si="35"/>
        <v>-3</v>
      </c>
      <c r="S100" s="115">
        <f t="shared" si="36"/>
        <v>0</v>
      </c>
      <c r="T100" s="37">
        <f t="shared" si="37"/>
        <v>0</v>
      </c>
      <c r="U100" s="115">
        <f t="shared" si="29"/>
        <v>0</v>
      </c>
      <c r="V100" s="115">
        <f t="shared" si="30"/>
        <v>0</v>
      </c>
      <c r="W100" s="115">
        <f t="shared" si="31"/>
        <v>0</v>
      </c>
      <c r="X100" s="115">
        <f t="shared" si="32"/>
        <v>0</v>
      </c>
      <c r="Y100" s="37">
        <f t="shared" si="43"/>
        <v>0</v>
      </c>
      <c r="Z100" s="37">
        <f t="shared" si="44"/>
        <v>0</v>
      </c>
      <c r="AA100" s="37" t="e">
        <f>COUNTIF(#REF!,"ja")</f>
        <v>#REF!</v>
      </c>
      <c r="AB100" s="37" t="e">
        <f>COUNTIF(#REF!,"ja")</f>
        <v>#REF!</v>
      </c>
      <c r="AC100" s="37" t="e">
        <f t="shared" si="45"/>
        <v>#REF!</v>
      </c>
      <c r="AD100" s="37"/>
      <c r="AE100" s="37"/>
      <c r="AF100" s="37"/>
      <c r="AG100" s="37"/>
      <c r="AH100" s="37"/>
      <c r="AI100" s="37"/>
      <c r="AJ100" s="37"/>
      <c r="AK100" s="49" t="str">
        <f t="shared" si="38"/>
        <v/>
      </c>
      <c r="AL100" s="117"/>
      <c r="AM100" s="117"/>
      <c r="AN100" s="117"/>
      <c r="AO100" s="117"/>
      <c r="AP100" s="117"/>
      <c r="AQ100" s="117"/>
      <c r="AR100" s="117"/>
      <c r="AS100" s="117"/>
    </row>
    <row r="101" spans="1:45" ht="15" customHeight="1">
      <c r="A101" s="30">
        <f t="shared" si="39"/>
        <v>95</v>
      </c>
      <c r="B101" s="32"/>
      <c r="C101" s="32"/>
      <c r="D101" s="22"/>
      <c r="E101" s="57"/>
      <c r="F101" s="45">
        <f t="shared" si="40"/>
        <v>120</v>
      </c>
      <c r="G101" s="22"/>
      <c r="H101" s="55"/>
      <c r="I101" s="22"/>
      <c r="J101" s="22"/>
      <c r="K101" s="22"/>
      <c r="L101" s="47">
        <f t="shared" si="33"/>
        <v>0</v>
      </c>
      <c r="M101" s="37">
        <f t="shared" si="27"/>
        <v>0</v>
      </c>
      <c r="N101" s="37">
        <f t="shared" si="28"/>
        <v>0</v>
      </c>
      <c r="O101" s="37">
        <f t="shared" si="41"/>
        <v>0</v>
      </c>
      <c r="P101" s="37">
        <f t="shared" si="42"/>
        <v>0</v>
      </c>
      <c r="Q101" s="37">
        <f t="shared" si="34"/>
        <v>0</v>
      </c>
      <c r="R101" s="29">
        <f t="shared" si="35"/>
        <v>-3</v>
      </c>
      <c r="S101" s="115">
        <f t="shared" si="36"/>
        <v>0</v>
      </c>
      <c r="T101" s="37">
        <f t="shared" si="37"/>
        <v>0</v>
      </c>
      <c r="U101" s="115">
        <f t="shared" si="29"/>
        <v>0</v>
      </c>
      <c r="V101" s="115">
        <f t="shared" si="30"/>
        <v>0</v>
      </c>
      <c r="W101" s="115">
        <f t="shared" si="31"/>
        <v>0</v>
      </c>
      <c r="X101" s="115">
        <f t="shared" si="32"/>
        <v>0</v>
      </c>
      <c r="Y101" s="37">
        <f t="shared" si="43"/>
        <v>0</v>
      </c>
      <c r="Z101" s="37">
        <f t="shared" si="44"/>
        <v>0</v>
      </c>
      <c r="AA101" s="37" t="e">
        <f>COUNTIF(#REF!,"ja")</f>
        <v>#REF!</v>
      </c>
      <c r="AB101" s="37" t="e">
        <f>COUNTIF(#REF!,"ja")</f>
        <v>#REF!</v>
      </c>
      <c r="AC101" s="37" t="e">
        <f t="shared" si="45"/>
        <v>#REF!</v>
      </c>
      <c r="AD101" s="37"/>
      <c r="AE101" s="37"/>
      <c r="AF101" s="37"/>
      <c r="AG101" s="37"/>
      <c r="AH101" s="37"/>
      <c r="AI101" s="37"/>
      <c r="AJ101" s="37"/>
      <c r="AK101" s="49" t="str">
        <f t="shared" si="38"/>
        <v/>
      </c>
      <c r="AL101" s="117"/>
      <c r="AM101" s="117"/>
      <c r="AN101" s="117"/>
      <c r="AO101" s="117"/>
      <c r="AP101" s="117"/>
      <c r="AQ101" s="117"/>
      <c r="AR101" s="117"/>
      <c r="AS101" s="117"/>
    </row>
    <row r="102" spans="1:45" ht="15" customHeight="1">
      <c r="A102" s="30">
        <f t="shared" si="39"/>
        <v>96</v>
      </c>
      <c r="B102" s="32"/>
      <c r="C102" s="32"/>
      <c r="D102" s="22"/>
      <c r="E102" s="57"/>
      <c r="F102" s="45">
        <f t="shared" si="40"/>
        <v>120</v>
      </c>
      <c r="G102" s="22"/>
      <c r="H102" s="55"/>
      <c r="I102" s="22"/>
      <c r="J102" s="22"/>
      <c r="K102" s="22"/>
      <c r="L102" s="47">
        <f t="shared" si="33"/>
        <v>0</v>
      </c>
      <c r="M102" s="37">
        <f t="shared" ref="M102:N106" si="46">SUM(M103:M202)</f>
        <v>0</v>
      </c>
      <c r="N102" s="37">
        <f t="shared" si="46"/>
        <v>0</v>
      </c>
      <c r="O102" s="37">
        <f t="shared" si="41"/>
        <v>0</v>
      </c>
      <c r="P102" s="37">
        <f t="shared" si="42"/>
        <v>0</v>
      </c>
      <c r="Q102" s="37">
        <f t="shared" si="34"/>
        <v>0</v>
      </c>
      <c r="R102" s="29">
        <f t="shared" si="35"/>
        <v>-3</v>
      </c>
      <c r="S102" s="115">
        <f t="shared" si="36"/>
        <v>0</v>
      </c>
      <c r="T102" s="37">
        <f t="shared" si="37"/>
        <v>0</v>
      </c>
      <c r="U102" s="115">
        <f t="shared" si="29"/>
        <v>0</v>
      </c>
      <c r="V102" s="115">
        <f t="shared" si="30"/>
        <v>0</v>
      </c>
      <c r="W102" s="115">
        <f t="shared" si="31"/>
        <v>0</v>
      </c>
      <c r="X102" s="115">
        <f t="shared" si="32"/>
        <v>0</v>
      </c>
      <c r="Y102" s="37">
        <f t="shared" si="43"/>
        <v>0</v>
      </c>
      <c r="Z102" s="37">
        <f t="shared" si="44"/>
        <v>0</v>
      </c>
      <c r="AA102" s="37" t="e">
        <f>COUNTIF(#REF!,"ja")</f>
        <v>#REF!</v>
      </c>
      <c r="AB102" s="37" t="e">
        <f>COUNTIF(#REF!,"ja")</f>
        <v>#REF!</v>
      </c>
      <c r="AC102" s="37" t="e">
        <f t="shared" si="45"/>
        <v>#REF!</v>
      </c>
      <c r="AD102" s="37"/>
      <c r="AE102" s="37"/>
      <c r="AF102" s="37"/>
      <c r="AG102" s="37"/>
      <c r="AH102" s="37"/>
      <c r="AI102" s="37"/>
      <c r="AJ102" s="37"/>
      <c r="AK102" s="49" t="str">
        <f t="shared" si="38"/>
        <v/>
      </c>
      <c r="AL102" s="117"/>
      <c r="AM102" s="117"/>
      <c r="AN102" s="117"/>
      <c r="AO102" s="117"/>
      <c r="AP102" s="117"/>
      <c r="AQ102" s="117"/>
      <c r="AR102" s="117"/>
      <c r="AS102" s="117"/>
    </row>
    <row r="103" spans="1:45" ht="15" customHeight="1">
      <c r="A103" s="30">
        <f t="shared" si="39"/>
        <v>97</v>
      </c>
      <c r="B103" s="32"/>
      <c r="C103" s="32"/>
      <c r="D103" s="22"/>
      <c r="E103" s="57"/>
      <c r="F103" s="45">
        <f t="shared" si="40"/>
        <v>120</v>
      </c>
      <c r="G103" s="22"/>
      <c r="H103" s="55"/>
      <c r="I103" s="22"/>
      <c r="J103" s="22"/>
      <c r="K103" s="22"/>
      <c r="L103" s="47">
        <f t="shared" si="33"/>
        <v>0</v>
      </c>
      <c r="M103" s="37">
        <f t="shared" si="46"/>
        <v>0</v>
      </c>
      <c r="N103" s="37">
        <f t="shared" si="46"/>
        <v>0</v>
      </c>
      <c r="O103" s="37">
        <f t="shared" si="41"/>
        <v>0</v>
      </c>
      <c r="P103" s="37">
        <f t="shared" si="42"/>
        <v>0</v>
      </c>
      <c r="Q103" s="37">
        <f t="shared" si="34"/>
        <v>0</v>
      </c>
      <c r="R103" s="29">
        <f t="shared" si="35"/>
        <v>-3</v>
      </c>
      <c r="S103" s="115">
        <f t="shared" si="36"/>
        <v>0</v>
      </c>
      <c r="T103" s="37">
        <f t="shared" si="37"/>
        <v>0</v>
      </c>
      <c r="U103" s="115">
        <f t="shared" si="29"/>
        <v>0</v>
      </c>
      <c r="V103" s="115">
        <f t="shared" si="30"/>
        <v>0</v>
      </c>
      <c r="W103" s="115">
        <f t="shared" si="31"/>
        <v>0</v>
      </c>
      <c r="X103" s="115">
        <f t="shared" si="32"/>
        <v>0</v>
      </c>
      <c r="Y103" s="37">
        <f t="shared" si="43"/>
        <v>0</v>
      </c>
      <c r="Z103" s="37">
        <f t="shared" si="44"/>
        <v>0</v>
      </c>
      <c r="AA103" s="37" t="e">
        <f>COUNTIF(#REF!,"ja")</f>
        <v>#REF!</v>
      </c>
      <c r="AB103" s="37" t="e">
        <f>COUNTIF(#REF!,"ja")</f>
        <v>#REF!</v>
      </c>
      <c r="AC103" s="37" t="e">
        <f t="shared" si="45"/>
        <v>#REF!</v>
      </c>
      <c r="AD103" s="37"/>
      <c r="AE103" s="37"/>
      <c r="AF103" s="37"/>
      <c r="AG103" s="37"/>
      <c r="AH103" s="37"/>
      <c r="AI103" s="37"/>
      <c r="AJ103" s="37"/>
      <c r="AK103" s="49" t="str">
        <f t="shared" si="38"/>
        <v/>
      </c>
      <c r="AL103" s="117"/>
      <c r="AM103" s="117"/>
      <c r="AN103" s="117"/>
      <c r="AO103" s="117"/>
      <c r="AP103" s="117"/>
      <c r="AQ103" s="117"/>
      <c r="AR103" s="117"/>
      <c r="AS103" s="117"/>
    </row>
    <row r="104" spans="1:45" ht="15" customHeight="1">
      <c r="A104" s="30">
        <f t="shared" si="39"/>
        <v>98</v>
      </c>
      <c r="B104" s="32"/>
      <c r="C104" s="32"/>
      <c r="D104" s="22"/>
      <c r="E104" s="57"/>
      <c r="F104" s="45">
        <f t="shared" si="40"/>
        <v>120</v>
      </c>
      <c r="G104" s="22"/>
      <c r="H104" s="55"/>
      <c r="I104" s="22"/>
      <c r="J104" s="22"/>
      <c r="K104" s="22"/>
      <c r="L104" s="47">
        <f t="shared" si="33"/>
        <v>0</v>
      </c>
      <c r="M104" s="37">
        <f t="shared" si="46"/>
        <v>0</v>
      </c>
      <c r="N104" s="37">
        <f t="shared" si="46"/>
        <v>0</v>
      </c>
      <c r="O104" s="37">
        <f t="shared" si="41"/>
        <v>0</v>
      </c>
      <c r="P104" s="37">
        <f t="shared" si="42"/>
        <v>0</v>
      </c>
      <c r="Q104" s="37">
        <f t="shared" si="34"/>
        <v>0</v>
      </c>
      <c r="R104" s="29">
        <f t="shared" si="35"/>
        <v>-3</v>
      </c>
      <c r="S104" s="115">
        <f t="shared" si="36"/>
        <v>0</v>
      </c>
      <c r="T104" s="37">
        <f t="shared" si="37"/>
        <v>0</v>
      </c>
      <c r="U104" s="115">
        <f t="shared" si="29"/>
        <v>0</v>
      </c>
      <c r="V104" s="115">
        <f t="shared" si="30"/>
        <v>0</v>
      </c>
      <c r="W104" s="115">
        <f t="shared" si="31"/>
        <v>0</v>
      </c>
      <c r="X104" s="115">
        <f t="shared" si="32"/>
        <v>0</v>
      </c>
      <c r="Y104" s="37">
        <f t="shared" si="43"/>
        <v>0</v>
      </c>
      <c r="Z104" s="37">
        <f t="shared" si="44"/>
        <v>0</v>
      </c>
      <c r="AA104" s="37" t="e">
        <f>COUNTIF(#REF!,"ja")</f>
        <v>#REF!</v>
      </c>
      <c r="AB104" s="37" t="e">
        <f>COUNTIF(#REF!,"ja")</f>
        <v>#REF!</v>
      </c>
      <c r="AC104" s="37" t="e">
        <f t="shared" si="45"/>
        <v>#REF!</v>
      </c>
      <c r="AD104" s="37"/>
      <c r="AE104" s="37"/>
      <c r="AF104" s="37"/>
      <c r="AG104" s="37"/>
      <c r="AH104" s="37"/>
      <c r="AI104" s="37"/>
      <c r="AJ104" s="37"/>
      <c r="AK104" s="49" t="str">
        <f t="shared" si="38"/>
        <v/>
      </c>
      <c r="AL104" s="117"/>
      <c r="AM104" s="117"/>
      <c r="AN104" s="117"/>
      <c r="AO104" s="117"/>
      <c r="AP104" s="117"/>
      <c r="AQ104" s="117"/>
      <c r="AR104" s="117"/>
      <c r="AS104" s="117"/>
    </row>
    <row r="105" spans="1:45" ht="15" customHeight="1">
      <c r="A105" s="30">
        <f>SUM(A104,1)</f>
        <v>99</v>
      </c>
      <c r="B105" s="32"/>
      <c r="C105" s="32"/>
      <c r="D105" s="22"/>
      <c r="E105" s="57"/>
      <c r="F105" s="45">
        <f t="shared" si="40"/>
        <v>120</v>
      </c>
      <c r="G105" s="22"/>
      <c r="H105" s="55"/>
      <c r="I105" s="22"/>
      <c r="J105" s="22"/>
      <c r="K105" s="22"/>
      <c r="L105" s="47">
        <f t="shared" si="33"/>
        <v>0</v>
      </c>
      <c r="M105" s="37">
        <f t="shared" si="46"/>
        <v>0</v>
      </c>
      <c r="N105" s="37">
        <f t="shared" si="46"/>
        <v>0</v>
      </c>
      <c r="O105" s="37">
        <f t="shared" si="41"/>
        <v>0</v>
      </c>
      <c r="P105" s="37">
        <f t="shared" si="42"/>
        <v>0</v>
      </c>
      <c r="Q105" s="37">
        <f t="shared" si="34"/>
        <v>0</v>
      </c>
      <c r="R105" s="29">
        <f t="shared" si="35"/>
        <v>-3</v>
      </c>
      <c r="S105" s="115">
        <f t="shared" si="36"/>
        <v>0</v>
      </c>
      <c r="T105" s="37">
        <f t="shared" si="37"/>
        <v>0</v>
      </c>
      <c r="U105" s="115">
        <f t="shared" si="29"/>
        <v>0</v>
      </c>
      <c r="V105" s="115">
        <f t="shared" si="30"/>
        <v>0</v>
      </c>
      <c r="W105" s="115">
        <f t="shared" si="31"/>
        <v>0</v>
      </c>
      <c r="X105" s="115">
        <f t="shared" si="32"/>
        <v>0</v>
      </c>
      <c r="Y105" s="37">
        <f t="shared" si="43"/>
        <v>0</v>
      </c>
      <c r="Z105" s="37">
        <f t="shared" si="44"/>
        <v>0</v>
      </c>
      <c r="AA105" s="37" t="e">
        <f>COUNTIF(#REF!,"ja")</f>
        <v>#REF!</v>
      </c>
      <c r="AB105" s="37" t="e">
        <f>COUNTIF(#REF!,"ja")</f>
        <v>#REF!</v>
      </c>
      <c r="AC105" s="37" t="e">
        <f t="shared" si="45"/>
        <v>#REF!</v>
      </c>
      <c r="AD105" s="37"/>
      <c r="AE105" s="37"/>
      <c r="AF105" s="37"/>
      <c r="AG105" s="37"/>
      <c r="AH105" s="37"/>
      <c r="AI105" s="37"/>
      <c r="AJ105" s="37"/>
      <c r="AK105" s="49" t="str">
        <f t="shared" si="38"/>
        <v/>
      </c>
      <c r="AL105" s="117"/>
      <c r="AM105" s="117"/>
      <c r="AN105" s="117"/>
      <c r="AO105" s="117"/>
      <c r="AP105" s="117"/>
      <c r="AQ105" s="117"/>
      <c r="AR105" s="117"/>
      <c r="AS105" s="117"/>
    </row>
    <row r="106" spans="1:45" ht="15" customHeight="1">
      <c r="A106" s="30">
        <f>SUM(A105,1)</f>
        <v>100</v>
      </c>
      <c r="B106" s="32"/>
      <c r="C106" s="32"/>
      <c r="D106" s="22"/>
      <c r="E106" s="57"/>
      <c r="F106" s="45">
        <f t="shared" si="40"/>
        <v>120</v>
      </c>
      <c r="G106" s="22"/>
      <c r="H106" s="55"/>
      <c r="I106" s="22"/>
      <c r="J106" s="22"/>
      <c r="K106" s="22"/>
      <c r="L106" s="47">
        <f t="shared" si="33"/>
        <v>0</v>
      </c>
      <c r="M106" s="37">
        <f t="shared" si="46"/>
        <v>0</v>
      </c>
      <c r="N106" s="37">
        <f t="shared" si="46"/>
        <v>0</v>
      </c>
      <c r="O106" s="37">
        <f t="shared" si="41"/>
        <v>0</v>
      </c>
      <c r="P106" s="37">
        <f t="shared" si="42"/>
        <v>0</v>
      </c>
      <c r="Q106" s="37">
        <f t="shared" si="34"/>
        <v>0</v>
      </c>
      <c r="R106" s="29">
        <f t="shared" si="35"/>
        <v>-3</v>
      </c>
      <c r="S106" s="115">
        <f t="shared" si="36"/>
        <v>0</v>
      </c>
      <c r="T106" s="37">
        <f t="shared" si="37"/>
        <v>0</v>
      </c>
      <c r="U106" s="115">
        <f t="shared" si="29"/>
        <v>0</v>
      </c>
      <c r="V106" s="115">
        <f t="shared" si="30"/>
        <v>0</v>
      </c>
      <c r="W106" s="115">
        <f t="shared" si="31"/>
        <v>0</v>
      </c>
      <c r="X106" s="115">
        <f t="shared" si="32"/>
        <v>0</v>
      </c>
      <c r="Y106" s="37">
        <f t="shared" si="43"/>
        <v>0</v>
      </c>
      <c r="Z106" s="37">
        <f t="shared" si="44"/>
        <v>0</v>
      </c>
      <c r="AA106" s="37" t="e">
        <f>COUNTIF(#REF!,"ja")</f>
        <v>#REF!</v>
      </c>
      <c r="AB106" s="37" t="e">
        <f>COUNTIF(#REF!,"ja")</f>
        <v>#REF!</v>
      </c>
      <c r="AC106" s="37" t="e">
        <f t="shared" si="45"/>
        <v>#REF!</v>
      </c>
      <c r="AD106" s="37"/>
      <c r="AE106" s="37"/>
      <c r="AF106" s="37"/>
      <c r="AG106" s="37"/>
      <c r="AH106" s="37"/>
      <c r="AI106" s="37"/>
      <c r="AJ106" s="37"/>
      <c r="AK106" s="49" t="str">
        <f t="shared" si="38"/>
        <v/>
      </c>
      <c r="AL106" s="117"/>
      <c r="AM106" s="117"/>
      <c r="AN106" s="117"/>
      <c r="AO106" s="117"/>
      <c r="AP106" s="117"/>
      <c r="AQ106" s="117"/>
      <c r="AR106" s="117"/>
      <c r="AS106" s="117"/>
    </row>
    <row r="107" spans="1:45" ht="19.5" customHeight="1"/>
    <row r="108" spans="1:45" ht="21" customHeight="1"/>
    <row r="109" spans="1:45" ht="19.5" customHeight="1"/>
    <row r="110" spans="1:45" ht="19.5" customHeight="1"/>
    <row r="111" spans="1:45" ht="19.5" customHeight="1"/>
    <row r="112" spans="1:45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 password="F31B" sheet="1" objects="1" scenarios="1" selectLockedCells="1" sort="0"/>
  <dataConsolidate/>
  <mergeCells count="4">
    <mergeCell ref="A1:L1"/>
    <mergeCell ref="A2:L2"/>
    <mergeCell ref="A4:L4"/>
    <mergeCell ref="A3:L3"/>
  </mergeCells>
  <phoneticPr fontId="0" type="noConversion"/>
  <conditionalFormatting sqref="F6:F106">
    <cfRule type="cellIs" dxfId="3" priority="9" operator="equal">
      <formula>1</formula>
    </cfRule>
  </conditionalFormatting>
  <conditionalFormatting sqref="F6:F106">
    <cfRule type="cellIs" dxfId="2" priority="7" operator="equal">
      <formula>0</formula>
    </cfRule>
  </conditionalFormatting>
  <conditionalFormatting sqref="F6:F106">
    <cfRule type="cellIs" dxfId="0" priority="6" operator="equal">
      <formula>120</formula>
    </cfRule>
  </conditionalFormatting>
  <conditionalFormatting sqref="E7:F106 F6:F106">
    <cfRule type="cellIs" dxfId="1" priority="1" operator="equal">
      <formula>42050</formula>
    </cfRule>
  </conditionalFormatting>
  <dataValidations count="4">
    <dataValidation type="list" allowBlank="1" showInputMessage="1" showErrorMessage="1" sqref="G6:G106 I6:I106">
      <formula1>$AF$5:$AH$5</formula1>
    </dataValidation>
    <dataValidation type="list" allowBlank="1" showInputMessage="1" showErrorMessage="1" sqref="J6:K106">
      <formula1>$M$5:$N$5</formula1>
    </dataValidation>
    <dataValidation type="list" showErrorMessage="1" errorTitle="Eingabefehler" error="Das Geschlecht muss mit   m   oder  w   angegeben werden!" sqref="D6:D106">
      <formula1>$O$5:$P$5</formula1>
    </dataValidation>
    <dataValidation type="list" showErrorMessage="1" errorTitle="Eingabefehler" error="Das Geschlecht muss mit   m   oder  w   angegeben werden!" sqref="D107:D65536">
      <formula1>$G$5:$I$5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showGridLines="0" showRowColHeaders="0" workbookViewId="0">
      <selection activeCell="D7" sqref="D7:F7"/>
    </sheetView>
  </sheetViews>
  <sheetFormatPr baseColWidth="10" defaultColWidth="11.42578125" defaultRowHeight="15"/>
  <cols>
    <col min="1" max="1" width="11" customWidth="1"/>
    <col min="2" max="2" width="19.42578125" customWidth="1"/>
    <col min="3" max="3" width="5.42578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42578125" customWidth="1"/>
    <col min="12" max="12" width="13.140625" customWidth="1"/>
    <col min="13" max="13" width="8.28515625" customWidth="1"/>
    <col min="14" max="16" width="5.7109375" hidden="1" customWidth="1"/>
  </cols>
  <sheetData>
    <row r="1" spans="1:31" s="9" customFormat="1" ht="33.75">
      <c r="A1" s="122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</row>
    <row r="2" spans="1:31" s="9" customFormat="1" ht="27.75" customHeight="1">
      <c r="A2" s="87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" t="s">
        <v>44</v>
      </c>
      <c r="O2" s="7" t="s">
        <v>57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1" ht="15" customHeight="1"/>
    <row r="4" spans="1:31" ht="24.75" customHeight="1">
      <c r="A4" s="82" t="str">
        <f>'allg. Daten'!C7</f>
        <v>Verein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4"/>
    </row>
    <row r="5" spans="1:31" ht="24.75" customHeight="1">
      <c r="A5" s="85" t="s">
        <v>74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4"/>
      <c r="M5" s="84"/>
    </row>
    <row r="6" spans="1:31" ht="15" customHeight="1" thickBot="1"/>
    <row r="7" spans="1:31" ht="16.5" customHeight="1" thickBot="1">
      <c r="A7" s="78" t="s">
        <v>45</v>
      </c>
      <c r="B7" s="79"/>
      <c r="C7" s="24" t="s">
        <v>44</v>
      </c>
      <c r="D7" s="75" t="s">
        <v>82</v>
      </c>
      <c r="E7" s="76"/>
      <c r="F7" s="77"/>
      <c r="H7" s="78" t="s">
        <v>50</v>
      </c>
      <c r="I7" s="79"/>
      <c r="J7" s="24" t="s">
        <v>57</v>
      </c>
      <c r="K7" s="75" t="s">
        <v>82</v>
      </c>
      <c r="L7" s="76"/>
      <c r="M7" s="77"/>
    </row>
    <row r="8" spans="1:31" ht="16.5" customHeight="1" thickBot="1">
      <c r="A8" s="11" t="s">
        <v>32</v>
      </c>
      <c r="B8" s="80" t="s">
        <v>58</v>
      </c>
      <c r="C8" s="79"/>
      <c r="D8" s="79"/>
      <c r="E8" s="79"/>
      <c r="F8" s="81"/>
      <c r="G8" s="12"/>
      <c r="H8" s="11" t="s">
        <v>32</v>
      </c>
      <c r="I8" s="80" t="s">
        <v>58</v>
      </c>
      <c r="J8" s="79"/>
      <c r="K8" s="79"/>
      <c r="L8" s="79"/>
      <c r="M8" s="81"/>
    </row>
    <row r="9" spans="1:31" ht="16.5" customHeight="1" thickBot="1">
      <c r="A9" s="13">
        <v>1</v>
      </c>
      <c r="B9" s="71"/>
      <c r="C9" s="72"/>
      <c r="D9" s="73"/>
      <c r="E9" s="73"/>
      <c r="F9" s="74"/>
      <c r="H9" s="13">
        <v>1</v>
      </c>
      <c r="I9" s="71"/>
      <c r="J9" s="72"/>
      <c r="K9" s="73"/>
      <c r="L9" s="73"/>
      <c r="M9" s="74"/>
    </row>
    <row r="10" spans="1:31" ht="16.5" customHeight="1" thickBot="1">
      <c r="A10" s="13">
        <v>2</v>
      </c>
      <c r="B10" s="71"/>
      <c r="C10" s="72"/>
      <c r="D10" s="73"/>
      <c r="E10" s="73"/>
      <c r="F10" s="74"/>
      <c r="H10" s="13">
        <v>2</v>
      </c>
      <c r="I10" s="71"/>
      <c r="J10" s="72"/>
      <c r="K10" s="73"/>
      <c r="L10" s="73"/>
      <c r="M10" s="74"/>
    </row>
    <row r="11" spans="1:31" ht="15.75" thickBot="1"/>
    <row r="12" spans="1:31" ht="16.5" customHeight="1" thickBot="1">
      <c r="A12" s="78" t="s">
        <v>46</v>
      </c>
      <c r="B12" s="79"/>
      <c r="C12" s="24" t="s">
        <v>44</v>
      </c>
      <c r="D12" s="75" t="s">
        <v>82</v>
      </c>
      <c r="E12" s="76"/>
      <c r="F12" s="77"/>
      <c r="H12" s="78" t="s">
        <v>51</v>
      </c>
      <c r="I12" s="79"/>
      <c r="J12" s="24" t="s">
        <v>57</v>
      </c>
      <c r="K12" s="75" t="s">
        <v>82</v>
      </c>
      <c r="L12" s="76"/>
      <c r="M12" s="77"/>
    </row>
    <row r="13" spans="1:31" ht="16.5" customHeight="1" thickBot="1">
      <c r="A13" s="11" t="s">
        <v>32</v>
      </c>
      <c r="B13" s="80" t="s">
        <v>58</v>
      </c>
      <c r="C13" s="79"/>
      <c r="D13" s="79"/>
      <c r="E13" s="79"/>
      <c r="F13" s="81"/>
      <c r="G13" s="12"/>
      <c r="H13" s="11" t="s">
        <v>32</v>
      </c>
      <c r="I13" s="80" t="s">
        <v>58</v>
      </c>
      <c r="J13" s="79"/>
      <c r="K13" s="79"/>
      <c r="L13" s="79"/>
      <c r="M13" s="81"/>
    </row>
    <row r="14" spans="1:31" ht="16.5" customHeight="1" thickBot="1">
      <c r="A14" s="13">
        <v>1</v>
      </c>
      <c r="B14" s="71"/>
      <c r="C14" s="72"/>
      <c r="D14" s="73"/>
      <c r="E14" s="73"/>
      <c r="F14" s="74"/>
      <c r="H14" s="13">
        <v>1</v>
      </c>
      <c r="I14" s="71"/>
      <c r="J14" s="72"/>
      <c r="K14" s="73"/>
      <c r="L14" s="73"/>
      <c r="M14" s="74"/>
    </row>
    <row r="15" spans="1:31" ht="16.5" customHeight="1" thickBot="1">
      <c r="A15" s="13">
        <v>2</v>
      </c>
      <c r="B15" s="71"/>
      <c r="C15" s="72"/>
      <c r="D15" s="73"/>
      <c r="E15" s="73"/>
      <c r="F15" s="74"/>
      <c r="H15" s="13">
        <v>2</v>
      </c>
      <c r="I15" s="71"/>
      <c r="J15" s="72"/>
      <c r="K15" s="73"/>
      <c r="L15" s="73"/>
      <c r="M15" s="74"/>
    </row>
    <row r="16" spans="1:31" ht="15.75" thickBot="1"/>
    <row r="17" spans="1:13" ht="16.5" customHeight="1" thickBot="1">
      <c r="A17" s="78" t="s">
        <v>47</v>
      </c>
      <c r="B17" s="79"/>
      <c r="C17" s="24" t="s">
        <v>44</v>
      </c>
      <c r="D17" s="75" t="s">
        <v>82</v>
      </c>
      <c r="E17" s="76"/>
      <c r="F17" s="77"/>
      <c r="H17" s="78" t="s">
        <v>52</v>
      </c>
      <c r="I17" s="79"/>
      <c r="J17" s="24" t="s">
        <v>57</v>
      </c>
      <c r="K17" s="75" t="s">
        <v>82</v>
      </c>
      <c r="L17" s="76"/>
      <c r="M17" s="77"/>
    </row>
    <row r="18" spans="1:13" ht="16.5" customHeight="1" thickBot="1">
      <c r="A18" s="11" t="s">
        <v>32</v>
      </c>
      <c r="B18" s="80" t="s">
        <v>58</v>
      </c>
      <c r="C18" s="79"/>
      <c r="D18" s="79"/>
      <c r="E18" s="79"/>
      <c r="F18" s="81"/>
      <c r="G18" s="12"/>
      <c r="H18" s="11" t="s">
        <v>32</v>
      </c>
      <c r="I18" s="80" t="s">
        <v>58</v>
      </c>
      <c r="J18" s="79"/>
      <c r="K18" s="79"/>
      <c r="L18" s="79"/>
      <c r="M18" s="81"/>
    </row>
    <row r="19" spans="1:13" ht="16.5" customHeight="1" thickBot="1">
      <c r="A19" s="13">
        <v>1</v>
      </c>
      <c r="B19" s="71"/>
      <c r="C19" s="72"/>
      <c r="D19" s="73"/>
      <c r="E19" s="73"/>
      <c r="F19" s="74"/>
      <c r="H19" s="13">
        <v>1</v>
      </c>
      <c r="I19" s="71"/>
      <c r="J19" s="72"/>
      <c r="K19" s="73"/>
      <c r="L19" s="73"/>
      <c r="M19" s="74"/>
    </row>
    <row r="20" spans="1:13" ht="16.5" customHeight="1" thickBot="1">
      <c r="A20" s="13">
        <v>2</v>
      </c>
      <c r="B20" s="71"/>
      <c r="C20" s="72"/>
      <c r="D20" s="73"/>
      <c r="E20" s="73"/>
      <c r="F20" s="74"/>
      <c r="H20" s="13">
        <v>2</v>
      </c>
      <c r="I20" s="71"/>
      <c r="J20" s="72"/>
      <c r="K20" s="73"/>
      <c r="L20" s="73"/>
      <c r="M20" s="74"/>
    </row>
    <row r="21" spans="1:13" ht="15.75" thickBot="1"/>
    <row r="22" spans="1:13" ht="16.5" customHeight="1" thickBot="1">
      <c r="A22" s="78" t="s">
        <v>48</v>
      </c>
      <c r="B22" s="79"/>
      <c r="C22" s="24" t="s">
        <v>44</v>
      </c>
      <c r="D22" s="75" t="s">
        <v>82</v>
      </c>
      <c r="E22" s="76"/>
      <c r="F22" s="77"/>
      <c r="H22" s="78" t="s">
        <v>53</v>
      </c>
      <c r="I22" s="79"/>
      <c r="J22" s="24" t="s">
        <v>57</v>
      </c>
      <c r="K22" s="75" t="s">
        <v>82</v>
      </c>
      <c r="L22" s="76"/>
      <c r="M22" s="77"/>
    </row>
    <row r="23" spans="1:13" ht="16.5" customHeight="1" thickBot="1">
      <c r="A23" s="11" t="s">
        <v>32</v>
      </c>
      <c r="B23" s="80" t="s">
        <v>58</v>
      </c>
      <c r="C23" s="79"/>
      <c r="D23" s="79"/>
      <c r="E23" s="79"/>
      <c r="F23" s="81"/>
      <c r="G23" s="12"/>
      <c r="H23" s="11" t="s">
        <v>32</v>
      </c>
      <c r="I23" s="80" t="s">
        <v>58</v>
      </c>
      <c r="J23" s="79"/>
      <c r="K23" s="79"/>
      <c r="L23" s="79"/>
      <c r="M23" s="81"/>
    </row>
    <row r="24" spans="1:13" ht="16.5" customHeight="1" thickBot="1">
      <c r="A24" s="13">
        <v>1</v>
      </c>
      <c r="B24" s="71"/>
      <c r="C24" s="72"/>
      <c r="D24" s="73"/>
      <c r="E24" s="73"/>
      <c r="F24" s="74"/>
      <c r="H24" s="13">
        <v>1</v>
      </c>
      <c r="I24" s="71"/>
      <c r="J24" s="72"/>
      <c r="K24" s="73"/>
      <c r="L24" s="73"/>
      <c r="M24" s="74"/>
    </row>
    <row r="25" spans="1:13" ht="16.5" customHeight="1" thickBot="1">
      <c r="A25" s="13">
        <v>2</v>
      </c>
      <c r="B25" s="71"/>
      <c r="C25" s="72"/>
      <c r="D25" s="73"/>
      <c r="E25" s="73"/>
      <c r="F25" s="74"/>
      <c r="H25" s="13">
        <v>2</v>
      </c>
      <c r="I25" s="71"/>
      <c r="J25" s="72"/>
      <c r="K25" s="73"/>
      <c r="L25" s="73"/>
      <c r="M25" s="74"/>
    </row>
    <row r="26" spans="1:13" ht="15.75" thickBot="1"/>
    <row r="27" spans="1:13" ht="16.5" customHeight="1" thickBot="1">
      <c r="A27" s="78" t="s">
        <v>49</v>
      </c>
      <c r="B27" s="79"/>
      <c r="C27" s="24" t="s">
        <v>44</v>
      </c>
      <c r="D27" s="75" t="s">
        <v>82</v>
      </c>
      <c r="E27" s="76"/>
      <c r="F27" s="77"/>
      <c r="H27" s="78" t="s">
        <v>56</v>
      </c>
      <c r="I27" s="79"/>
      <c r="J27" s="24" t="s">
        <v>57</v>
      </c>
      <c r="K27" s="75" t="s">
        <v>82</v>
      </c>
      <c r="L27" s="76"/>
      <c r="M27" s="77"/>
    </row>
    <row r="28" spans="1:13" ht="16.5" customHeight="1" thickBot="1">
      <c r="A28" s="11" t="s">
        <v>32</v>
      </c>
      <c r="B28" s="80" t="s">
        <v>58</v>
      </c>
      <c r="C28" s="79"/>
      <c r="D28" s="79"/>
      <c r="E28" s="79"/>
      <c r="F28" s="81"/>
      <c r="G28" s="12"/>
      <c r="H28" s="11" t="s">
        <v>32</v>
      </c>
      <c r="I28" s="80" t="s">
        <v>58</v>
      </c>
      <c r="J28" s="79"/>
      <c r="K28" s="79"/>
      <c r="L28" s="79"/>
      <c r="M28" s="81"/>
    </row>
    <row r="29" spans="1:13" ht="16.5" customHeight="1" thickBot="1">
      <c r="A29" s="13">
        <v>1</v>
      </c>
      <c r="B29" s="71"/>
      <c r="C29" s="72"/>
      <c r="D29" s="73"/>
      <c r="E29" s="73"/>
      <c r="F29" s="74"/>
      <c r="H29" s="13">
        <v>1</v>
      </c>
      <c r="I29" s="71"/>
      <c r="J29" s="72"/>
      <c r="K29" s="73"/>
      <c r="L29" s="73"/>
      <c r="M29" s="74"/>
    </row>
    <row r="30" spans="1:13" ht="16.5" customHeight="1" thickBot="1">
      <c r="A30" s="13">
        <v>2</v>
      </c>
      <c r="B30" s="71"/>
      <c r="C30" s="72"/>
      <c r="D30" s="73"/>
      <c r="E30" s="73"/>
      <c r="F30" s="74"/>
      <c r="H30" s="13">
        <v>2</v>
      </c>
      <c r="I30" s="71"/>
      <c r="J30" s="72"/>
      <c r="K30" s="73"/>
      <c r="L30" s="73"/>
      <c r="M30" s="74"/>
    </row>
    <row r="31" spans="1:13" ht="15.75" thickBot="1"/>
    <row r="32" spans="1:13" ht="16.5" customHeight="1" thickBot="1">
      <c r="A32" s="78" t="s">
        <v>54</v>
      </c>
      <c r="B32" s="79"/>
      <c r="C32" s="24" t="s">
        <v>44</v>
      </c>
      <c r="D32" s="75" t="s">
        <v>82</v>
      </c>
      <c r="E32" s="76"/>
      <c r="F32" s="77"/>
      <c r="H32" s="78" t="s">
        <v>55</v>
      </c>
      <c r="I32" s="79"/>
      <c r="J32" s="24" t="s">
        <v>57</v>
      </c>
      <c r="K32" s="75" t="s">
        <v>82</v>
      </c>
      <c r="L32" s="76"/>
      <c r="M32" s="77"/>
    </row>
    <row r="33" spans="1:13" ht="16.5" customHeight="1" thickBot="1">
      <c r="A33" s="11" t="s">
        <v>32</v>
      </c>
      <c r="B33" s="80" t="s">
        <v>58</v>
      </c>
      <c r="C33" s="79"/>
      <c r="D33" s="79"/>
      <c r="E33" s="79"/>
      <c r="F33" s="81"/>
      <c r="G33" s="12"/>
      <c r="H33" s="11" t="s">
        <v>32</v>
      </c>
      <c r="I33" s="80" t="s">
        <v>58</v>
      </c>
      <c r="J33" s="79"/>
      <c r="K33" s="79"/>
      <c r="L33" s="79"/>
      <c r="M33" s="81"/>
    </row>
    <row r="34" spans="1:13" ht="16.5" customHeight="1" thickBot="1">
      <c r="A34" s="13">
        <v>1</v>
      </c>
      <c r="B34" s="71"/>
      <c r="C34" s="72"/>
      <c r="D34" s="73"/>
      <c r="E34" s="73"/>
      <c r="F34" s="74"/>
      <c r="H34" s="13">
        <v>1</v>
      </c>
      <c r="I34" s="71"/>
      <c r="J34" s="72"/>
      <c r="K34" s="73"/>
      <c r="L34" s="73"/>
      <c r="M34" s="74"/>
    </row>
    <row r="35" spans="1:13" ht="16.5" customHeight="1" thickBot="1">
      <c r="A35" s="13">
        <v>2</v>
      </c>
      <c r="B35" s="71"/>
      <c r="C35" s="72"/>
      <c r="D35" s="73"/>
      <c r="E35" s="73"/>
      <c r="F35" s="74"/>
      <c r="H35" s="13">
        <v>2</v>
      </c>
      <c r="I35" s="71"/>
      <c r="J35" s="72"/>
      <c r="K35" s="73"/>
      <c r="L35" s="73"/>
      <c r="M35" s="74"/>
    </row>
    <row r="36" spans="1:13" ht="15.75" thickBot="1"/>
    <row r="37" spans="1:13" ht="16.5" thickBot="1">
      <c r="A37" s="78" t="s">
        <v>60</v>
      </c>
      <c r="B37" s="79"/>
      <c r="C37" s="24" t="s">
        <v>44</v>
      </c>
      <c r="D37" s="75" t="s">
        <v>82</v>
      </c>
      <c r="E37" s="76"/>
      <c r="F37" s="77"/>
      <c r="H37" s="78" t="s">
        <v>61</v>
      </c>
      <c r="I37" s="79"/>
      <c r="J37" s="24" t="s">
        <v>57</v>
      </c>
      <c r="K37" s="75" t="s">
        <v>82</v>
      </c>
      <c r="L37" s="76"/>
      <c r="M37" s="77"/>
    </row>
    <row r="38" spans="1:13" ht="15.75" thickBot="1">
      <c r="A38" s="11" t="s">
        <v>32</v>
      </c>
      <c r="B38" s="80" t="s">
        <v>58</v>
      </c>
      <c r="C38" s="79"/>
      <c r="D38" s="79"/>
      <c r="E38" s="79"/>
      <c r="F38" s="81"/>
      <c r="G38" s="12"/>
      <c r="H38" s="11" t="s">
        <v>32</v>
      </c>
      <c r="I38" s="80" t="s">
        <v>58</v>
      </c>
      <c r="J38" s="79"/>
      <c r="K38" s="79"/>
      <c r="L38" s="79"/>
      <c r="M38" s="81"/>
    </row>
    <row r="39" spans="1:13" ht="15.75" thickBot="1">
      <c r="A39" s="13">
        <v>1</v>
      </c>
      <c r="B39" s="71"/>
      <c r="C39" s="72"/>
      <c r="D39" s="73"/>
      <c r="E39" s="73"/>
      <c r="F39" s="74"/>
      <c r="H39" s="13">
        <v>1</v>
      </c>
      <c r="I39" s="71"/>
      <c r="J39" s="72"/>
      <c r="K39" s="73"/>
      <c r="L39" s="73"/>
      <c r="M39" s="74"/>
    </row>
    <row r="40" spans="1:13" ht="15.75" thickBot="1">
      <c r="A40" s="13">
        <v>2</v>
      </c>
      <c r="B40" s="71"/>
      <c r="C40" s="72"/>
      <c r="D40" s="73"/>
      <c r="E40" s="73"/>
      <c r="F40" s="74"/>
      <c r="H40" s="13">
        <v>2</v>
      </c>
      <c r="I40" s="71"/>
      <c r="J40" s="72"/>
      <c r="K40" s="73"/>
      <c r="L40" s="73"/>
      <c r="M40" s="74"/>
    </row>
    <row r="41" spans="1:13" ht="15.75" thickBot="1"/>
    <row r="42" spans="1:13" ht="16.5" thickBot="1">
      <c r="A42" s="78" t="s">
        <v>62</v>
      </c>
      <c r="B42" s="79"/>
      <c r="C42" s="24" t="s">
        <v>44</v>
      </c>
      <c r="D42" s="75" t="s">
        <v>82</v>
      </c>
      <c r="E42" s="76"/>
      <c r="F42" s="77"/>
      <c r="H42" s="78" t="s">
        <v>63</v>
      </c>
      <c r="I42" s="79"/>
      <c r="J42" s="24" t="s">
        <v>57</v>
      </c>
      <c r="K42" s="75" t="s">
        <v>82</v>
      </c>
      <c r="L42" s="76"/>
      <c r="M42" s="77"/>
    </row>
    <row r="43" spans="1:13" ht="15.75" thickBot="1">
      <c r="A43" s="11" t="s">
        <v>32</v>
      </c>
      <c r="B43" s="80" t="s">
        <v>58</v>
      </c>
      <c r="C43" s="79"/>
      <c r="D43" s="79"/>
      <c r="E43" s="79"/>
      <c r="F43" s="81"/>
      <c r="G43" s="12"/>
      <c r="H43" s="11" t="s">
        <v>32</v>
      </c>
      <c r="I43" s="80" t="s">
        <v>58</v>
      </c>
      <c r="J43" s="79"/>
      <c r="K43" s="79"/>
      <c r="L43" s="79"/>
      <c r="M43" s="81"/>
    </row>
    <row r="44" spans="1:13" ht="15.75" thickBot="1">
      <c r="A44" s="13">
        <v>1</v>
      </c>
      <c r="B44" s="71"/>
      <c r="C44" s="72"/>
      <c r="D44" s="73"/>
      <c r="E44" s="73"/>
      <c r="F44" s="74"/>
      <c r="H44" s="13">
        <v>1</v>
      </c>
      <c r="I44" s="71"/>
      <c r="J44" s="72"/>
      <c r="K44" s="73"/>
      <c r="L44" s="73"/>
      <c r="M44" s="74"/>
    </row>
    <row r="45" spans="1:13" ht="15.75" thickBot="1">
      <c r="A45" s="13">
        <v>2</v>
      </c>
      <c r="B45" s="71"/>
      <c r="C45" s="72"/>
      <c r="D45" s="73"/>
      <c r="E45" s="73"/>
      <c r="F45" s="74"/>
      <c r="H45" s="13">
        <v>2</v>
      </c>
      <c r="I45" s="71"/>
      <c r="J45" s="72"/>
      <c r="K45" s="73"/>
      <c r="L45" s="73"/>
      <c r="M45" s="74"/>
    </row>
    <row r="46" spans="1:13" ht="15.75" thickBot="1"/>
    <row r="47" spans="1:13" ht="16.5" thickBot="1">
      <c r="A47" s="78" t="s">
        <v>64</v>
      </c>
      <c r="B47" s="79"/>
      <c r="C47" s="24" t="s">
        <v>44</v>
      </c>
      <c r="D47" s="75" t="s">
        <v>82</v>
      </c>
      <c r="E47" s="76"/>
      <c r="F47" s="77"/>
      <c r="H47" s="78" t="s">
        <v>65</v>
      </c>
      <c r="I47" s="79"/>
      <c r="J47" s="24" t="s">
        <v>57</v>
      </c>
      <c r="K47" s="75" t="s">
        <v>82</v>
      </c>
      <c r="L47" s="76"/>
      <c r="M47" s="77"/>
    </row>
    <row r="48" spans="1:13" ht="15.75" thickBot="1">
      <c r="A48" s="11" t="s">
        <v>32</v>
      </c>
      <c r="B48" s="80" t="s">
        <v>58</v>
      </c>
      <c r="C48" s="79"/>
      <c r="D48" s="79"/>
      <c r="E48" s="79"/>
      <c r="F48" s="81"/>
      <c r="G48" s="12"/>
      <c r="H48" s="11" t="s">
        <v>32</v>
      </c>
      <c r="I48" s="80" t="s">
        <v>58</v>
      </c>
      <c r="J48" s="79"/>
      <c r="K48" s="79"/>
      <c r="L48" s="79"/>
      <c r="M48" s="81"/>
    </row>
    <row r="49" spans="1:13" ht="15.75" thickBot="1">
      <c r="A49" s="13">
        <v>1</v>
      </c>
      <c r="B49" s="71"/>
      <c r="C49" s="72"/>
      <c r="D49" s="73"/>
      <c r="E49" s="73"/>
      <c r="F49" s="74"/>
      <c r="H49" s="13">
        <v>1</v>
      </c>
      <c r="I49" s="71"/>
      <c r="J49" s="72"/>
      <c r="K49" s="73"/>
      <c r="L49" s="73"/>
      <c r="M49" s="74"/>
    </row>
    <row r="50" spans="1:13" ht="15.75" thickBot="1">
      <c r="A50" s="13">
        <v>2</v>
      </c>
      <c r="B50" s="71"/>
      <c r="C50" s="72"/>
      <c r="D50" s="73"/>
      <c r="E50" s="73"/>
      <c r="F50" s="74"/>
      <c r="H50" s="13">
        <v>2</v>
      </c>
      <c r="I50" s="71"/>
      <c r="J50" s="72"/>
      <c r="K50" s="73"/>
      <c r="L50" s="73"/>
      <c r="M50" s="74"/>
    </row>
    <row r="51" spans="1:13" ht="15.75" thickBot="1"/>
    <row r="52" spans="1:13" ht="16.5" thickBot="1">
      <c r="A52" s="78" t="s">
        <v>66</v>
      </c>
      <c r="B52" s="79"/>
      <c r="C52" s="24" t="s">
        <v>44</v>
      </c>
      <c r="D52" s="75" t="s">
        <v>82</v>
      </c>
      <c r="E52" s="76"/>
      <c r="F52" s="77"/>
      <c r="H52" s="78" t="s">
        <v>67</v>
      </c>
      <c r="I52" s="79"/>
      <c r="J52" s="24" t="s">
        <v>57</v>
      </c>
      <c r="K52" s="75" t="s">
        <v>82</v>
      </c>
      <c r="L52" s="76"/>
      <c r="M52" s="77"/>
    </row>
    <row r="53" spans="1:13" ht="15.75" thickBot="1">
      <c r="A53" s="11" t="s">
        <v>32</v>
      </c>
      <c r="B53" s="80" t="s">
        <v>58</v>
      </c>
      <c r="C53" s="79"/>
      <c r="D53" s="79"/>
      <c r="E53" s="79"/>
      <c r="F53" s="81"/>
      <c r="G53" s="12"/>
      <c r="H53" s="11" t="s">
        <v>32</v>
      </c>
      <c r="I53" s="80" t="s">
        <v>58</v>
      </c>
      <c r="J53" s="79"/>
      <c r="K53" s="79"/>
      <c r="L53" s="79"/>
      <c r="M53" s="81"/>
    </row>
    <row r="54" spans="1:13" ht="15.75" thickBot="1">
      <c r="A54" s="13">
        <v>1</v>
      </c>
      <c r="B54" s="71"/>
      <c r="C54" s="72"/>
      <c r="D54" s="73"/>
      <c r="E54" s="73"/>
      <c r="F54" s="74"/>
      <c r="H54" s="13">
        <v>1</v>
      </c>
      <c r="I54" s="71"/>
      <c r="J54" s="72"/>
      <c r="K54" s="73"/>
      <c r="L54" s="73"/>
      <c r="M54" s="74"/>
    </row>
    <row r="55" spans="1:13" ht="15.75" thickBot="1">
      <c r="A55" s="13">
        <v>2</v>
      </c>
      <c r="B55" s="71"/>
      <c r="C55" s="72"/>
      <c r="D55" s="73"/>
      <c r="E55" s="73"/>
      <c r="F55" s="74"/>
      <c r="H55" s="13">
        <v>2</v>
      </c>
      <c r="I55" s="71"/>
      <c r="J55" s="72"/>
      <c r="K55" s="73"/>
      <c r="L55" s="73"/>
      <c r="M55" s="74"/>
    </row>
    <row r="56" spans="1:13" ht="15.75" thickBot="1"/>
    <row r="57" spans="1:13" ht="16.5" thickBot="1">
      <c r="A57" s="78" t="s">
        <v>68</v>
      </c>
      <c r="B57" s="79"/>
      <c r="C57" s="24" t="s">
        <v>44</v>
      </c>
      <c r="D57" s="75" t="s">
        <v>82</v>
      </c>
      <c r="E57" s="76"/>
      <c r="F57" s="77"/>
      <c r="H57" s="78" t="s">
        <v>69</v>
      </c>
      <c r="I57" s="79"/>
      <c r="J57" s="24" t="s">
        <v>57</v>
      </c>
      <c r="K57" s="75" t="s">
        <v>82</v>
      </c>
      <c r="L57" s="76"/>
      <c r="M57" s="77"/>
    </row>
    <row r="58" spans="1:13" ht="15.75" thickBot="1">
      <c r="A58" s="11" t="s">
        <v>32</v>
      </c>
      <c r="B58" s="80" t="s">
        <v>58</v>
      </c>
      <c r="C58" s="79"/>
      <c r="D58" s="79"/>
      <c r="E58" s="79"/>
      <c r="F58" s="81"/>
      <c r="G58" s="12"/>
      <c r="H58" s="11" t="s">
        <v>32</v>
      </c>
      <c r="I58" s="80" t="s">
        <v>58</v>
      </c>
      <c r="J58" s="79"/>
      <c r="K58" s="79"/>
      <c r="L58" s="79"/>
      <c r="M58" s="81"/>
    </row>
    <row r="59" spans="1:13" ht="15.75" thickBot="1">
      <c r="A59" s="13">
        <v>1</v>
      </c>
      <c r="B59" s="71"/>
      <c r="C59" s="72"/>
      <c r="D59" s="73"/>
      <c r="E59" s="73"/>
      <c r="F59" s="74"/>
      <c r="H59" s="13">
        <v>1</v>
      </c>
      <c r="I59" s="71"/>
      <c r="J59" s="72"/>
      <c r="K59" s="73"/>
      <c r="L59" s="73"/>
      <c r="M59" s="74"/>
    </row>
    <row r="60" spans="1:13" ht="15.75" thickBot="1">
      <c r="A60" s="13">
        <v>2</v>
      </c>
      <c r="B60" s="71"/>
      <c r="C60" s="72"/>
      <c r="D60" s="73"/>
      <c r="E60" s="73"/>
      <c r="F60" s="74"/>
      <c r="H60" s="13">
        <v>2</v>
      </c>
      <c r="I60" s="71"/>
      <c r="J60" s="72"/>
      <c r="K60" s="73"/>
      <c r="L60" s="73"/>
      <c r="M60" s="74"/>
    </row>
    <row r="61" spans="1:13" ht="15.75" thickBot="1"/>
    <row r="62" spans="1:13" ht="16.5" thickBot="1">
      <c r="A62" s="78" t="s">
        <v>70</v>
      </c>
      <c r="B62" s="79"/>
      <c r="C62" s="24" t="s">
        <v>44</v>
      </c>
      <c r="D62" s="75" t="s">
        <v>82</v>
      </c>
      <c r="E62" s="76"/>
      <c r="F62" s="77"/>
      <c r="H62" s="78" t="s">
        <v>71</v>
      </c>
      <c r="I62" s="79"/>
      <c r="J62" s="24" t="s">
        <v>57</v>
      </c>
      <c r="K62" s="75" t="s">
        <v>82</v>
      </c>
      <c r="L62" s="76"/>
      <c r="M62" s="77"/>
    </row>
    <row r="63" spans="1:13" ht="15.75" thickBot="1">
      <c r="A63" s="11" t="s">
        <v>32</v>
      </c>
      <c r="B63" s="80" t="s">
        <v>58</v>
      </c>
      <c r="C63" s="79"/>
      <c r="D63" s="79"/>
      <c r="E63" s="79"/>
      <c r="F63" s="81"/>
      <c r="G63" s="12"/>
      <c r="H63" s="11" t="s">
        <v>32</v>
      </c>
      <c r="I63" s="80" t="s">
        <v>58</v>
      </c>
      <c r="J63" s="79"/>
      <c r="K63" s="79"/>
      <c r="L63" s="79"/>
      <c r="M63" s="81"/>
    </row>
    <row r="64" spans="1:13" ht="15.75" thickBot="1">
      <c r="A64" s="13">
        <v>1</v>
      </c>
      <c r="B64" s="71"/>
      <c r="C64" s="72"/>
      <c r="D64" s="73"/>
      <c r="E64" s="73"/>
      <c r="F64" s="74"/>
      <c r="H64" s="13">
        <v>1</v>
      </c>
      <c r="I64" s="71"/>
      <c r="J64" s="72"/>
      <c r="K64" s="73"/>
      <c r="L64" s="73"/>
      <c r="M64" s="74"/>
    </row>
    <row r="65" spans="1:13" ht="15.75" thickBot="1">
      <c r="A65" s="13">
        <v>2</v>
      </c>
      <c r="B65" s="71"/>
      <c r="C65" s="72"/>
      <c r="D65" s="73"/>
      <c r="E65" s="73"/>
      <c r="F65" s="74"/>
      <c r="H65" s="13">
        <v>2</v>
      </c>
      <c r="I65" s="71"/>
      <c r="J65" s="72"/>
      <c r="K65" s="73"/>
      <c r="L65" s="73"/>
      <c r="M65" s="74"/>
    </row>
  </sheetData>
  <sheetProtection password="F31B" sheet="1" objects="1" scenarios="1" selectLockedCells="1" sort="0"/>
  <dataConsolidate/>
  <mergeCells count="124">
    <mergeCell ref="A4:M4"/>
    <mergeCell ref="A5:M5"/>
    <mergeCell ref="A1:M1"/>
    <mergeCell ref="A2:M2"/>
    <mergeCell ref="A7:B7"/>
    <mergeCell ref="H7:I7"/>
    <mergeCell ref="I35:M35"/>
    <mergeCell ref="A32:B32"/>
    <mergeCell ref="H32:I32"/>
    <mergeCell ref="B35:F35"/>
    <mergeCell ref="I33:M33"/>
    <mergeCell ref="I34:M34"/>
    <mergeCell ref="B34:F34"/>
    <mergeCell ref="B33:F33"/>
    <mergeCell ref="I28:M28"/>
    <mergeCell ref="I29:M29"/>
    <mergeCell ref="I30:M30"/>
    <mergeCell ref="B28:F28"/>
    <mergeCell ref="B29:F29"/>
    <mergeCell ref="B30:F30"/>
    <mergeCell ref="I19:M19"/>
    <mergeCell ref="I20:M20"/>
    <mergeCell ref="B8:F8"/>
    <mergeCell ref="I8:M8"/>
    <mergeCell ref="B43:F43"/>
    <mergeCell ref="I43:M43"/>
    <mergeCell ref="D42:F42"/>
    <mergeCell ref="K32:M32"/>
    <mergeCell ref="D32:F32"/>
    <mergeCell ref="D37:F37"/>
    <mergeCell ref="K37:M37"/>
    <mergeCell ref="I9:M9"/>
    <mergeCell ref="I10:M10"/>
    <mergeCell ref="B9:F9"/>
    <mergeCell ref="B10:F10"/>
    <mergeCell ref="B14:F14"/>
    <mergeCell ref="A17:B17"/>
    <mergeCell ref="H17:I17"/>
    <mergeCell ref="B15:F15"/>
    <mergeCell ref="I14:M14"/>
    <mergeCell ref="I15:M15"/>
    <mergeCell ref="A12:B12"/>
    <mergeCell ref="H12:I12"/>
    <mergeCell ref="B13:F13"/>
    <mergeCell ref="I13:M13"/>
    <mergeCell ref="A37:B37"/>
    <mergeCell ref="H37:I37"/>
    <mergeCell ref="K17:M17"/>
    <mergeCell ref="B38:F38"/>
    <mergeCell ref="I38:M38"/>
    <mergeCell ref="B39:F39"/>
    <mergeCell ref="I39:M39"/>
    <mergeCell ref="B40:F40"/>
    <mergeCell ref="I40:M40"/>
    <mergeCell ref="K42:M42"/>
    <mergeCell ref="A42:B42"/>
    <mergeCell ref="H42:I42"/>
    <mergeCell ref="B63:F63"/>
    <mergeCell ref="I63:M63"/>
    <mergeCell ref="B64:F64"/>
    <mergeCell ref="I64:M64"/>
    <mergeCell ref="A57:B57"/>
    <mergeCell ref="H57:I57"/>
    <mergeCell ref="B59:F59"/>
    <mergeCell ref="B65:F65"/>
    <mergeCell ref="I65:M65"/>
    <mergeCell ref="B58:F58"/>
    <mergeCell ref="I58:M58"/>
    <mergeCell ref="A62:B62"/>
    <mergeCell ref="H62:I62"/>
    <mergeCell ref="D62:F62"/>
    <mergeCell ref="K62:M62"/>
    <mergeCell ref="B53:F53"/>
    <mergeCell ref="I53:M53"/>
    <mergeCell ref="B54:F54"/>
    <mergeCell ref="I54:M54"/>
    <mergeCell ref="B55:F55"/>
    <mergeCell ref="I55:M55"/>
    <mergeCell ref="I59:M59"/>
    <mergeCell ref="B60:F60"/>
    <mergeCell ref="I60:M60"/>
    <mergeCell ref="D57:F57"/>
    <mergeCell ref="K57:M57"/>
    <mergeCell ref="D7:F7"/>
    <mergeCell ref="K7:M7"/>
    <mergeCell ref="D12:F12"/>
    <mergeCell ref="K12:M12"/>
    <mergeCell ref="D17:F17"/>
    <mergeCell ref="K27:M27"/>
    <mergeCell ref="D27:F27"/>
    <mergeCell ref="I25:M25"/>
    <mergeCell ref="B24:F24"/>
    <mergeCell ref="B23:F23"/>
    <mergeCell ref="A27:B27"/>
    <mergeCell ref="H27:I27"/>
    <mergeCell ref="I23:M23"/>
    <mergeCell ref="I24:M24"/>
    <mergeCell ref="B25:F25"/>
    <mergeCell ref="B18:F18"/>
    <mergeCell ref="B19:F19"/>
    <mergeCell ref="B20:F20"/>
    <mergeCell ref="A22:B22"/>
    <mergeCell ref="H22:I22"/>
    <mergeCell ref="I18:M18"/>
    <mergeCell ref="D22:F22"/>
    <mergeCell ref="K22:M22"/>
    <mergeCell ref="B44:F44"/>
    <mergeCell ref="I44:M44"/>
    <mergeCell ref="B45:F45"/>
    <mergeCell ref="I45:M45"/>
    <mergeCell ref="D47:F47"/>
    <mergeCell ref="A52:B52"/>
    <mergeCell ref="H52:I52"/>
    <mergeCell ref="B49:F49"/>
    <mergeCell ref="I49:M49"/>
    <mergeCell ref="B50:F50"/>
    <mergeCell ref="I50:M50"/>
    <mergeCell ref="K52:M52"/>
    <mergeCell ref="D52:F52"/>
    <mergeCell ref="A47:B47"/>
    <mergeCell ref="H47:I47"/>
    <mergeCell ref="B48:F48"/>
    <mergeCell ref="I48:M48"/>
    <mergeCell ref="K47:M47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showGridLines="0" showRowColHeaders="0" workbookViewId="0">
      <selection activeCell="B7" sqref="B7:F7"/>
    </sheetView>
  </sheetViews>
  <sheetFormatPr baseColWidth="10" defaultColWidth="11.42578125" defaultRowHeight="15"/>
  <cols>
    <col min="1" max="16384" width="11.42578125" style="12"/>
  </cols>
  <sheetData>
    <row r="1" spans="1:31" s="9" customFormat="1" ht="35.25">
      <c r="A1" s="94" t="s">
        <v>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8"/>
    </row>
    <row r="2" spans="1:31" s="9" customFormat="1" ht="26.25" customHeight="1">
      <c r="A2" s="87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1" ht="15" customHeight="1"/>
    <row r="4" spans="1:31" ht="24.75" customHeight="1">
      <c r="A4" s="82" t="str">
        <f>'allg. Daten'!C7</f>
        <v>Verein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4"/>
    </row>
    <row r="5" spans="1:31" ht="15" customHeight="1" thickBot="1"/>
    <row r="6" spans="1:31" ht="16.5" thickBot="1">
      <c r="A6" s="88" t="s">
        <v>37</v>
      </c>
      <c r="B6" s="89"/>
      <c r="C6" s="89"/>
      <c r="D6" s="89"/>
      <c r="E6" s="89"/>
      <c r="F6" s="89"/>
      <c r="H6" s="88" t="s">
        <v>38</v>
      </c>
      <c r="I6" s="89"/>
      <c r="J6" s="89"/>
      <c r="K6" s="89"/>
      <c r="L6" s="89"/>
      <c r="M6" s="89"/>
    </row>
    <row r="7" spans="1:31" ht="15.75" thickBot="1">
      <c r="A7" s="25" t="s">
        <v>33</v>
      </c>
      <c r="B7" s="93" t="s">
        <v>82</v>
      </c>
      <c r="C7" s="72"/>
      <c r="D7" s="73"/>
      <c r="E7" s="73"/>
      <c r="F7" s="74"/>
      <c r="H7" s="25" t="s">
        <v>33</v>
      </c>
      <c r="I7" s="93" t="s">
        <v>82</v>
      </c>
      <c r="J7" s="72"/>
      <c r="K7" s="73"/>
      <c r="L7" s="73"/>
      <c r="M7" s="74"/>
    </row>
    <row r="8" spans="1:31" ht="15.75" thickBot="1">
      <c r="A8" s="11" t="s">
        <v>32</v>
      </c>
      <c r="B8" s="80" t="s">
        <v>58</v>
      </c>
      <c r="C8" s="79"/>
      <c r="D8" s="79"/>
      <c r="E8" s="79"/>
      <c r="F8" s="81"/>
      <c r="H8" s="11" t="s">
        <v>32</v>
      </c>
      <c r="I8" s="80" t="s">
        <v>58</v>
      </c>
      <c r="J8" s="79"/>
      <c r="K8" s="79"/>
      <c r="L8" s="79"/>
      <c r="M8" s="81"/>
    </row>
    <row r="9" spans="1:31" ht="15.75" thickBot="1">
      <c r="A9" s="17">
        <v>1</v>
      </c>
      <c r="B9" s="90"/>
      <c r="C9" s="91"/>
      <c r="D9" s="91"/>
      <c r="E9" s="91"/>
      <c r="F9" s="92"/>
      <c r="H9" s="17">
        <v>1</v>
      </c>
      <c r="I9" s="90"/>
      <c r="J9" s="91"/>
      <c r="K9" s="91"/>
      <c r="L9" s="91"/>
      <c r="M9" s="92"/>
    </row>
    <row r="10" spans="1:31" ht="15.75" thickBot="1">
      <c r="A10" s="17">
        <v>2</v>
      </c>
      <c r="B10" s="90"/>
      <c r="C10" s="91"/>
      <c r="D10" s="91"/>
      <c r="E10" s="91"/>
      <c r="F10" s="92"/>
      <c r="H10" s="17">
        <v>2</v>
      </c>
      <c r="I10" s="90"/>
      <c r="J10" s="91"/>
      <c r="K10" s="91"/>
      <c r="L10" s="91"/>
      <c r="M10" s="92"/>
    </row>
    <row r="11" spans="1:31" ht="15.75" thickBot="1">
      <c r="A11" s="17">
        <v>3</v>
      </c>
      <c r="B11" s="90"/>
      <c r="C11" s="91"/>
      <c r="D11" s="91"/>
      <c r="E11" s="91"/>
      <c r="F11" s="92"/>
      <c r="H11" s="17">
        <v>3</v>
      </c>
      <c r="I11" s="90"/>
      <c r="J11" s="91"/>
      <c r="K11" s="91"/>
      <c r="L11" s="91"/>
      <c r="M11" s="92"/>
    </row>
    <row r="12" spans="1:31" ht="15.75" thickBot="1">
      <c r="A12" s="17">
        <v>4</v>
      </c>
      <c r="B12" s="71"/>
      <c r="C12" s="72"/>
      <c r="D12" s="73"/>
      <c r="E12" s="73"/>
      <c r="F12" s="74"/>
      <c r="H12" s="17">
        <v>4</v>
      </c>
      <c r="I12" s="71"/>
      <c r="J12" s="72"/>
      <c r="K12" s="73"/>
      <c r="L12" s="73"/>
      <c r="M12" s="74"/>
    </row>
    <row r="13" spans="1:31" ht="15.75" thickBot="1">
      <c r="A13" s="17">
        <v>5</v>
      </c>
      <c r="B13" s="71"/>
      <c r="C13" s="72"/>
      <c r="D13" s="73"/>
      <c r="E13" s="73"/>
      <c r="F13" s="74"/>
      <c r="H13" s="17">
        <v>5</v>
      </c>
      <c r="I13" s="71"/>
      <c r="J13" s="72"/>
      <c r="K13" s="73"/>
      <c r="L13" s="73"/>
      <c r="M13" s="74"/>
    </row>
    <row r="14" spans="1:31" ht="15.75" thickBot="1">
      <c r="A14" s="17">
        <v>6</v>
      </c>
      <c r="B14" s="71"/>
      <c r="C14" s="72"/>
      <c r="D14" s="73"/>
      <c r="E14" s="73"/>
      <c r="F14" s="74"/>
      <c r="H14" s="17">
        <v>6</v>
      </c>
      <c r="I14" s="71"/>
      <c r="J14" s="72"/>
      <c r="K14" s="73"/>
      <c r="L14" s="73"/>
      <c r="M14" s="74"/>
    </row>
    <row r="15" spans="1:31" ht="15.75" thickBot="1">
      <c r="A15" s="17">
        <v>7</v>
      </c>
      <c r="B15" s="71"/>
      <c r="C15" s="72"/>
      <c r="D15" s="73"/>
      <c r="E15" s="73"/>
      <c r="F15" s="74"/>
      <c r="H15" s="17">
        <v>7</v>
      </c>
      <c r="I15" s="71"/>
      <c r="J15" s="72"/>
      <c r="K15" s="73"/>
      <c r="L15" s="73"/>
      <c r="M15" s="74"/>
    </row>
    <row r="16" spans="1:31" ht="15.75" thickBot="1">
      <c r="A16" s="17">
        <v>8</v>
      </c>
      <c r="B16" s="71"/>
      <c r="C16" s="72"/>
      <c r="D16" s="73"/>
      <c r="E16" s="73"/>
      <c r="F16" s="74"/>
      <c r="H16" s="17">
        <v>8</v>
      </c>
      <c r="I16" s="71"/>
      <c r="J16" s="72"/>
      <c r="K16" s="73"/>
      <c r="L16" s="73"/>
      <c r="M16" s="74"/>
    </row>
    <row r="17" spans="1:13" ht="15.75" thickBot="1"/>
    <row r="18" spans="1:13" ht="16.5" thickBot="1">
      <c r="A18" s="88" t="s">
        <v>37</v>
      </c>
      <c r="B18" s="89"/>
      <c r="C18" s="89"/>
      <c r="D18" s="89"/>
      <c r="E18" s="89"/>
      <c r="F18" s="89"/>
      <c r="H18" s="88" t="s">
        <v>38</v>
      </c>
      <c r="I18" s="89"/>
      <c r="J18" s="89"/>
      <c r="K18" s="89"/>
      <c r="L18" s="89"/>
      <c r="M18" s="89"/>
    </row>
    <row r="19" spans="1:13" ht="15.75" thickBot="1">
      <c r="A19" s="25" t="s">
        <v>33</v>
      </c>
      <c r="B19" s="93" t="s">
        <v>82</v>
      </c>
      <c r="C19" s="72"/>
      <c r="D19" s="73"/>
      <c r="E19" s="73"/>
      <c r="F19" s="74"/>
      <c r="H19" s="25" t="s">
        <v>33</v>
      </c>
      <c r="I19" s="93" t="s">
        <v>82</v>
      </c>
      <c r="J19" s="72"/>
      <c r="K19" s="73"/>
      <c r="L19" s="73"/>
      <c r="M19" s="74"/>
    </row>
    <row r="20" spans="1:13" ht="15.75" thickBot="1">
      <c r="A20" s="11" t="s">
        <v>32</v>
      </c>
      <c r="B20" s="80" t="s">
        <v>58</v>
      </c>
      <c r="C20" s="79"/>
      <c r="D20" s="79"/>
      <c r="E20" s="79"/>
      <c r="F20" s="81"/>
      <c r="H20" s="11" t="s">
        <v>32</v>
      </c>
      <c r="I20" s="80" t="s">
        <v>58</v>
      </c>
      <c r="J20" s="79"/>
      <c r="K20" s="79"/>
      <c r="L20" s="79"/>
      <c r="M20" s="81"/>
    </row>
    <row r="21" spans="1:13" ht="15.75" thickBot="1">
      <c r="A21" s="17">
        <v>1</v>
      </c>
      <c r="B21" s="90"/>
      <c r="C21" s="91"/>
      <c r="D21" s="91"/>
      <c r="E21" s="91"/>
      <c r="F21" s="92"/>
      <c r="H21" s="17">
        <v>1</v>
      </c>
      <c r="I21" s="90"/>
      <c r="J21" s="91"/>
      <c r="K21" s="91"/>
      <c r="L21" s="91"/>
      <c r="M21" s="92"/>
    </row>
    <row r="22" spans="1:13" ht="15.75" thickBot="1">
      <c r="A22" s="17">
        <v>2</v>
      </c>
      <c r="B22" s="90"/>
      <c r="C22" s="91"/>
      <c r="D22" s="91"/>
      <c r="E22" s="91"/>
      <c r="F22" s="92"/>
      <c r="H22" s="17">
        <v>2</v>
      </c>
      <c r="I22" s="90"/>
      <c r="J22" s="91"/>
      <c r="K22" s="91"/>
      <c r="L22" s="91"/>
      <c r="M22" s="92"/>
    </row>
    <row r="23" spans="1:13" ht="15.75" thickBot="1">
      <c r="A23" s="17">
        <v>3</v>
      </c>
      <c r="B23" s="90"/>
      <c r="C23" s="91"/>
      <c r="D23" s="91"/>
      <c r="E23" s="91"/>
      <c r="F23" s="92"/>
      <c r="H23" s="17">
        <v>3</v>
      </c>
      <c r="I23" s="90"/>
      <c r="J23" s="91"/>
      <c r="K23" s="91"/>
      <c r="L23" s="91"/>
      <c r="M23" s="92"/>
    </row>
    <row r="24" spans="1:13" ht="15.75" thickBot="1">
      <c r="A24" s="17">
        <v>4</v>
      </c>
      <c r="B24" s="71"/>
      <c r="C24" s="72"/>
      <c r="D24" s="73"/>
      <c r="E24" s="73"/>
      <c r="F24" s="74"/>
      <c r="H24" s="17">
        <v>4</v>
      </c>
      <c r="I24" s="71"/>
      <c r="J24" s="72"/>
      <c r="K24" s="73"/>
      <c r="L24" s="73"/>
      <c r="M24" s="74"/>
    </row>
    <row r="25" spans="1:13" ht="15.75" thickBot="1">
      <c r="A25" s="17">
        <v>5</v>
      </c>
      <c r="B25" s="71"/>
      <c r="C25" s="72"/>
      <c r="D25" s="73"/>
      <c r="E25" s="73"/>
      <c r="F25" s="74"/>
      <c r="H25" s="17">
        <v>5</v>
      </c>
      <c r="I25" s="71"/>
      <c r="J25" s="72"/>
      <c r="K25" s="73"/>
      <c r="L25" s="73"/>
      <c r="M25" s="74"/>
    </row>
    <row r="26" spans="1:13" ht="15.75" thickBot="1">
      <c r="A26" s="17">
        <v>6</v>
      </c>
      <c r="B26" s="71"/>
      <c r="C26" s="72"/>
      <c r="D26" s="73"/>
      <c r="E26" s="73"/>
      <c r="F26" s="74"/>
      <c r="H26" s="17">
        <v>6</v>
      </c>
      <c r="I26" s="71"/>
      <c r="J26" s="72"/>
      <c r="K26" s="73"/>
      <c r="L26" s="73"/>
      <c r="M26" s="74"/>
    </row>
    <row r="27" spans="1:13" ht="15.75" thickBot="1">
      <c r="A27" s="17">
        <v>7</v>
      </c>
      <c r="B27" s="71"/>
      <c r="C27" s="72"/>
      <c r="D27" s="73"/>
      <c r="E27" s="73"/>
      <c r="F27" s="74"/>
      <c r="H27" s="17">
        <v>7</v>
      </c>
      <c r="I27" s="71"/>
      <c r="J27" s="72"/>
      <c r="K27" s="73"/>
      <c r="L27" s="73"/>
      <c r="M27" s="74"/>
    </row>
    <row r="28" spans="1:13" ht="15.75" thickBot="1">
      <c r="A28" s="17">
        <v>8</v>
      </c>
      <c r="B28" s="71"/>
      <c r="C28" s="72"/>
      <c r="D28" s="73"/>
      <c r="E28" s="73"/>
      <c r="F28" s="74"/>
      <c r="H28" s="17">
        <v>8</v>
      </c>
      <c r="I28" s="71"/>
      <c r="J28" s="72"/>
      <c r="K28" s="73"/>
      <c r="L28" s="73"/>
      <c r="M28" s="74"/>
    </row>
    <row r="29" spans="1:13" ht="15.75" thickBot="1"/>
    <row r="30" spans="1:13" ht="16.5" thickBot="1">
      <c r="A30" s="88" t="s">
        <v>37</v>
      </c>
      <c r="B30" s="89"/>
      <c r="C30" s="89"/>
      <c r="D30" s="89"/>
      <c r="E30" s="89"/>
      <c r="F30" s="89"/>
      <c r="H30" s="88" t="s">
        <v>38</v>
      </c>
      <c r="I30" s="89"/>
      <c r="J30" s="89"/>
      <c r="K30" s="89"/>
      <c r="L30" s="89"/>
      <c r="M30" s="89"/>
    </row>
    <row r="31" spans="1:13" ht="15.75" thickBot="1">
      <c r="A31" s="25" t="s">
        <v>33</v>
      </c>
      <c r="B31" s="93" t="s">
        <v>82</v>
      </c>
      <c r="C31" s="72"/>
      <c r="D31" s="73"/>
      <c r="E31" s="73"/>
      <c r="F31" s="74"/>
      <c r="H31" s="25" t="s">
        <v>33</v>
      </c>
      <c r="I31" s="93" t="s">
        <v>82</v>
      </c>
      <c r="J31" s="72"/>
      <c r="K31" s="73"/>
      <c r="L31" s="73"/>
      <c r="M31" s="74"/>
    </row>
    <row r="32" spans="1:13" ht="15.75" thickBot="1">
      <c r="A32" s="11" t="s">
        <v>32</v>
      </c>
      <c r="B32" s="80" t="s">
        <v>58</v>
      </c>
      <c r="C32" s="79"/>
      <c r="D32" s="79"/>
      <c r="E32" s="79"/>
      <c r="F32" s="81"/>
      <c r="H32" s="11" t="s">
        <v>32</v>
      </c>
      <c r="I32" s="80" t="s">
        <v>58</v>
      </c>
      <c r="J32" s="79"/>
      <c r="K32" s="79"/>
      <c r="L32" s="79"/>
      <c r="M32" s="81"/>
    </row>
    <row r="33" spans="1:13" ht="15.75" thickBot="1">
      <c r="A33" s="17">
        <v>1</v>
      </c>
      <c r="B33" s="90"/>
      <c r="C33" s="91"/>
      <c r="D33" s="91"/>
      <c r="E33" s="91"/>
      <c r="F33" s="92"/>
      <c r="H33" s="17">
        <v>1</v>
      </c>
      <c r="I33" s="90"/>
      <c r="J33" s="91"/>
      <c r="K33" s="91"/>
      <c r="L33" s="91"/>
      <c r="M33" s="92"/>
    </row>
    <row r="34" spans="1:13" ht="15.75" thickBot="1">
      <c r="A34" s="17">
        <v>2</v>
      </c>
      <c r="B34" s="90"/>
      <c r="C34" s="91"/>
      <c r="D34" s="91"/>
      <c r="E34" s="91"/>
      <c r="F34" s="92"/>
      <c r="H34" s="17">
        <v>2</v>
      </c>
      <c r="I34" s="90"/>
      <c r="J34" s="91"/>
      <c r="K34" s="91"/>
      <c r="L34" s="91"/>
      <c r="M34" s="92"/>
    </row>
    <row r="35" spans="1:13" ht="15.75" thickBot="1">
      <c r="A35" s="17">
        <v>3</v>
      </c>
      <c r="B35" s="90"/>
      <c r="C35" s="91"/>
      <c r="D35" s="91"/>
      <c r="E35" s="91"/>
      <c r="F35" s="92"/>
      <c r="H35" s="17">
        <v>3</v>
      </c>
      <c r="I35" s="90"/>
      <c r="J35" s="91"/>
      <c r="K35" s="91"/>
      <c r="L35" s="91"/>
      <c r="M35" s="92"/>
    </row>
    <row r="36" spans="1:13" ht="15.75" thickBot="1">
      <c r="A36" s="17">
        <v>4</v>
      </c>
      <c r="B36" s="71"/>
      <c r="C36" s="72"/>
      <c r="D36" s="73"/>
      <c r="E36" s="73"/>
      <c r="F36" s="74"/>
      <c r="H36" s="17">
        <v>4</v>
      </c>
      <c r="I36" s="71"/>
      <c r="J36" s="72"/>
      <c r="K36" s="73"/>
      <c r="L36" s="73"/>
      <c r="M36" s="74"/>
    </row>
    <row r="37" spans="1:13" ht="15.75" thickBot="1">
      <c r="A37" s="17">
        <v>5</v>
      </c>
      <c r="B37" s="71"/>
      <c r="C37" s="72"/>
      <c r="D37" s="73"/>
      <c r="E37" s="73"/>
      <c r="F37" s="74"/>
      <c r="H37" s="17">
        <v>5</v>
      </c>
      <c r="I37" s="71"/>
      <c r="J37" s="72"/>
      <c r="K37" s="73"/>
      <c r="L37" s="73"/>
      <c r="M37" s="74"/>
    </row>
    <row r="38" spans="1:13" ht="15.75" thickBot="1">
      <c r="A38" s="17">
        <v>6</v>
      </c>
      <c r="B38" s="71"/>
      <c r="C38" s="72"/>
      <c r="D38" s="73"/>
      <c r="E38" s="73"/>
      <c r="F38" s="74"/>
      <c r="H38" s="17">
        <v>6</v>
      </c>
      <c r="I38" s="71"/>
      <c r="J38" s="72"/>
      <c r="K38" s="73"/>
      <c r="L38" s="73"/>
      <c r="M38" s="74"/>
    </row>
    <row r="39" spans="1:13" ht="15.75" thickBot="1">
      <c r="A39" s="17">
        <v>7</v>
      </c>
      <c r="B39" s="71"/>
      <c r="C39" s="72"/>
      <c r="D39" s="73"/>
      <c r="E39" s="73"/>
      <c r="F39" s="74"/>
      <c r="H39" s="17">
        <v>7</v>
      </c>
      <c r="I39" s="71"/>
      <c r="J39" s="72"/>
      <c r="K39" s="73"/>
      <c r="L39" s="73"/>
      <c r="M39" s="74"/>
    </row>
    <row r="40" spans="1:13" ht="15.75" thickBot="1">
      <c r="A40" s="17">
        <v>8</v>
      </c>
      <c r="B40" s="71"/>
      <c r="C40" s="72"/>
      <c r="D40" s="73"/>
      <c r="E40" s="73"/>
      <c r="F40" s="74"/>
      <c r="H40" s="17">
        <v>8</v>
      </c>
      <c r="I40" s="71"/>
      <c r="J40" s="72"/>
      <c r="K40" s="73"/>
      <c r="L40" s="73"/>
      <c r="M40" s="74"/>
    </row>
    <row r="41" spans="1:13" ht="15.75" thickBot="1"/>
    <row r="42" spans="1:13" ht="16.5" thickBot="1">
      <c r="A42" s="88" t="s">
        <v>37</v>
      </c>
      <c r="B42" s="89"/>
      <c r="C42" s="89"/>
      <c r="D42" s="89"/>
      <c r="E42" s="89"/>
      <c r="F42" s="89"/>
      <c r="H42" s="88" t="s">
        <v>38</v>
      </c>
      <c r="I42" s="89"/>
      <c r="J42" s="89"/>
      <c r="K42" s="89"/>
      <c r="L42" s="89"/>
      <c r="M42" s="89"/>
    </row>
    <row r="43" spans="1:13" ht="15.75" thickBot="1">
      <c r="A43" s="25" t="s">
        <v>33</v>
      </c>
      <c r="B43" s="93" t="s">
        <v>82</v>
      </c>
      <c r="C43" s="72"/>
      <c r="D43" s="73"/>
      <c r="E43" s="73"/>
      <c r="F43" s="74"/>
      <c r="H43" s="25" t="s">
        <v>33</v>
      </c>
      <c r="I43" s="93" t="s">
        <v>82</v>
      </c>
      <c r="J43" s="72"/>
      <c r="K43" s="73"/>
      <c r="L43" s="73"/>
      <c r="M43" s="74"/>
    </row>
    <row r="44" spans="1:13" ht="15.75" thickBot="1">
      <c r="A44" s="11" t="s">
        <v>32</v>
      </c>
      <c r="B44" s="80" t="s">
        <v>58</v>
      </c>
      <c r="C44" s="79"/>
      <c r="D44" s="79"/>
      <c r="E44" s="79"/>
      <c r="F44" s="81"/>
      <c r="H44" s="11" t="s">
        <v>32</v>
      </c>
      <c r="I44" s="80" t="s">
        <v>58</v>
      </c>
      <c r="J44" s="79"/>
      <c r="K44" s="79"/>
      <c r="L44" s="79"/>
      <c r="M44" s="81"/>
    </row>
    <row r="45" spans="1:13" ht="15.75" thickBot="1">
      <c r="A45" s="17">
        <v>1</v>
      </c>
      <c r="B45" s="90"/>
      <c r="C45" s="91"/>
      <c r="D45" s="91"/>
      <c r="E45" s="91"/>
      <c r="F45" s="92"/>
      <c r="H45" s="17">
        <v>1</v>
      </c>
      <c r="I45" s="90"/>
      <c r="J45" s="91"/>
      <c r="K45" s="91"/>
      <c r="L45" s="91"/>
      <c r="M45" s="92"/>
    </row>
    <row r="46" spans="1:13" ht="15.75" thickBot="1">
      <c r="A46" s="17">
        <v>2</v>
      </c>
      <c r="B46" s="90"/>
      <c r="C46" s="91"/>
      <c r="D46" s="91"/>
      <c r="E46" s="91"/>
      <c r="F46" s="92"/>
      <c r="H46" s="17">
        <v>2</v>
      </c>
      <c r="I46" s="90"/>
      <c r="J46" s="91"/>
      <c r="K46" s="91"/>
      <c r="L46" s="91"/>
      <c r="M46" s="92"/>
    </row>
    <row r="47" spans="1:13" ht="15.75" thickBot="1">
      <c r="A47" s="17">
        <v>3</v>
      </c>
      <c r="B47" s="90"/>
      <c r="C47" s="91"/>
      <c r="D47" s="91"/>
      <c r="E47" s="91"/>
      <c r="F47" s="92"/>
      <c r="H47" s="17">
        <v>3</v>
      </c>
      <c r="I47" s="90"/>
      <c r="J47" s="91"/>
      <c r="K47" s="91"/>
      <c r="L47" s="91"/>
      <c r="M47" s="92"/>
    </row>
    <row r="48" spans="1:13" ht="15.75" thickBot="1">
      <c r="A48" s="17">
        <v>4</v>
      </c>
      <c r="B48" s="71"/>
      <c r="C48" s="72"/>
      <c r="D48" s="73"/>
      <c r="E48" s="73"/>
      <c r="F48" s="74"/>
      <c r="H48" s="17">
        <v>4</v>
      </c>
      <c r="I48" s="71"/>
      <c r="J48" s="72"/>
      <c r="K48" s="73"/>
      <c r="L48" s="73"/>
      <c r="M48" s="74"/>
    </row>
    <row r="49" spans="1:13" ht="15.75" thickBot="1">
      <c r="A49" s="17">
        <v>5</v>
      </c>
      <c r="B49" s="71"/>
      <c r="C49" s="72"/>
      <c r="D49" s="73"/>
      <c r="E49" s="73"/>
      <c r="F49" s="74"/>
      <c r="H49" s="17">
        <v>5</v>
      </c>
      <c r="I49" s="71"/>
      <c r="J49" s="72"/>
      <c r="K49" s="73"/>
      <c r="L49" s="73"/>
      <c r="M49" s="74"/>
    </row>
    <row r="50" spans="1:13" ht="15.75" thickBot="1">
      <c r="A50" s="17">
        <v>6</v>
      </c>
      <c r="B50" s="71"/>
      <c r="C50" s="72"/>
      <c r="D50" s="73"/>
      <c r="E50" s="73"/>
      <c r="F50" s="74"/>
      <c r="H50" s="17">
        <v>6</v>
      </c>
      <c r="I50" s="71"/>
      <c r="J50" s="72"/>
      <c r="K50" s="73"/>
      <c r="L50" s="73"/>
      <c r="M50" s="74"/>
    </row>
    <row r="51" spans="1:13" ht="15.75" thickBot="1">
      <c r="A51" s="17">
        <v>7</v>
      </c>
      <c r="B51" s="71"/>
      <c r="C51" s="72"/>
      <c r="D51" s="73"/>
      <c r="E51" s="73"/>
      <c r="F51" s="74"/>
      <c r="H51" s="17">
        <v>7</v>
      </c>
      <c r="I51" s="71"/>
      <c r="J51" s="72"/>
      <c r="K51" s="73"/>
      <c r="L51" s="73"/>
      <c r="M51" s="74"/>
    </row>
    <row r="52" spans="1:13" ht="15.75" thickBot="1">
      <c r="A52" s="17">
        <v>8</v>
      </c>
      <c r="B52" s="71"/>
      <c r="C52" s="72"/>
      <c r="D52" s="73"/>
      <c r="E52" s="73"/>
      <c r="F52" s="74"/>
      <c r="H52" s="17">
        <v>8</v>
      </c>
      <c r="I52" s="71"/>
      <c r="J52" s="72"/>
      <c r="K52" s="73"/>
      <c r="L52" s="73"/>
      <c r="M52" s="74"/>
    </row>
  </sheetData>
  <sheetProtection password="F31B" sheet="1" objects="1" scenarios="1" selectLockedCells="1" sort="0"/>
  <mergeCells count="91">
    <mergeCell ref="I26:M26"/>
    <mergeCell ref="I27:M27"/>
    <mergeCell ref="I28:M28"/>
    <mergeCell ref="B28:F28"/>
    <mergeCell ref="B26:F26"/>
    <mergeCell ref="B27:F27"/>
    <mergeCell ref="A1:M1"/>
    <mergeCell ref="A2:M2"/>
    <mergeCell ref="A6:F6"/>
    <mergeCell ref="H6:M6"/>
    <mergeCell ref="A4:M4"/>
    <mergeCell ref="B7:F7"/>
    <mergeCell ref="I7:M7"/>
    <mergeCell ref="I8:M8"/>
    <mergeCell ref="I20:M20"/>
    <mergeCell ref="B9:F9"/>
    <mergeCell ref="B10:F10"/>
    <mergeCell ref="B11:F11"/>
    <mergeCell ref="B12:F12"/>
    <mergeCell ref="B13:F13"/>
    <mergeCell ref="B8:F8"/>
    <mergeCell ref="A18:F18"/>
    <mergeCell ref="B16:F16"/>
    <mergeCell ref="I13:M13"/>
    <mergeCell ref="I14:M14"/>
    <mergeCell ref="I15:M15"/>
    <mergeCell ref="I16:M16"/>
    <mergeCell ref="I9:M9"/>
    <mergeCell ref="I10:M10"/>
    <mergeCell ref="I11:M11"/>
    <mergeCell ref="I12:M12"/>
    <mergeCell ref="H18:M18"/>
    <mergeCell ref="B19:F19"/>
    <mergeCell ref="I19:M19"/>
    <mergeCell ref="B14:F14"/>
    <mergeCell ref="B15:F15"/>
    <mergeCell ref="B20:F20"/>
    <mergeCell ref="B22:F22"/>
    <mergeCell ref="B23:F23"/>
    <mergeCell ref="I25:M25"/>
    <mergeCell ref="I21:M21"/>
    <mergeCell ref="I22:M22"/>
    <mergeCell ref="I23:M23"/>
    <mergeCell ref="I24:M24"/>
    <mergeCell ref="B24:F24"/>
    <mergeCell ref="B25:F25"/>
    <mergeCell ref="B21:F21"/>
    <mergeCell ref="B34:F34"/>
    <mergeCell ref="I34:M34"/>
    <mergeCell ref="A30:F30"/>
    <mergeCell ref="H30:M30"/>
    <mergeCell ref="B38:F38"/>
    <mergeCell ref="I38:M38"/>
    <mergeCell ref="B31:F31"/>
    <mergeCell ref="I31:M31"/>
    <mergeCell ref="B32:F32"/>
    <mergeCell ref="I32:M32"/>
    <mergeCell ref="B33:F33"/>
    <mergeCell ref="I33:M33"/>
    <mergeCell ref="B39:F39"/>
    <mergeCell ref="I39:M39"/>
    <mergeCell ref="B40:F40"/>
    <mergeCell ref="I40:M40"/>
    <mergeCell ref="B35:F35"/>
    <mergeCell ref="I35:M35"/>
    <mergeCell ref="B36:F36"/>
    <mergeCell ref="I36:M36"/>
    <mergeCell ref="B37:F37"/>
    <mergeCell ref="I37:M37"/>
    <mergeCell ref="B43:F43"/>
    <mergeCell ref="I43:M43"/>
    <mergeCell ref="B45:F45"/>
    <mergeCell ref="I45:M45"/>
    <mergeCell ref="B46:F46"/>
    <mergeCell ref="I46:M46"/>
    <mergeCell ref="A42:F42"/>
    <mergeCell ref="H42:M42"/>
    <mergeCell ref="B52:F52"/>
    <mergeCell ref="I52:M52"/>
    <mergeCell ref="B47:F47"/>
    <mergeCell ref="I47:M47"/>
    <mergeCell ref="B48:F48"/>
    <mergeCell ref="I48:M48"/>
    <mergeCell ref="B49:F49"/>
    <mergeCell ref="I49:M49"/>
    <mergeCell ref="B51:F51"/>
    <mergeCell ref="I51:M51"/>
    <mergeCell ref="B50:F50"/>
    <mergeCell ref="I50:M50"/>
    <mergeCell ref="B44:F44"/>
    <mergeCell ref="I44:M44"/>
  </mergeCells>
  <phoneticPr fontId="0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showGridLines="0" showRowColHeaders="0" workbookViewId="0">
      <selection activeCell="B7" sqref="B7:F7"/>
    </sheetView>
  </sheetViews>
  <sheetFormatPr baseColWidth="10" defaultColWidth="11.42578125" defaultRowHeight="15"/>
  <cols>
    <col min="1" max="16384" width="11.42578125" style="12"/>
  </cols>
  <sheetData>
    <row r="1" spans="1:31" s="9" customFormat="1" ht="35.25">
      <c r="A1" s="94" t="s">
        <v>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8"/>
    </row>
    <row r="2" spans="1:31" s="9" customFormat="1" ht="25.5" customHeight="1">
      <c r="A2" s="87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1" ht="15" customHeight="1"/>
    <row r="4" spans="1:31" ht="24.75" customHeight="1">
      <c r="A4" s="82" t="str">
        <f>'allg. Daten'!C7</f>
        <v>Verein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4"/>
    </row>
    <row r="5" spans="1:31" ht="15" customHeight="1"/>
    <row r="6" spans="1:31" ht="16.5" thickBot="1">
      <c r="A6" s="99" t="s">
        <v>39</v>
      </c>
      <c r="B6" s="100"/>
      <c r="C6" s="100"/>
      <c r="D6" s="100"/>
      <c r="E6" s="100"/>
      <c r="F6" s="100"/>
      <c r="H6" s="99" t="s">
        <v>40</v>
      </c>
      <c r="I6" s="100"/>
      <c r="J6" s="100"/>
      <c r="K6" s="100"/>
      <c r="L6" s="100"/>
      <c r="M6" s="100"/>
    </row>
    <row r="7" spans="1:31" ht="15.75" thickBot="1">
      <c r="A7" s="16" t="s">
        <v>33</v>
      </c>
      <c r="B7" s="93" t="s">
        <v>82</v>
      </c>
      <c r="C7" s="72"/>
      <c r="D7" s="73"/>
      <c r="E7" s="73"/>
      <c r="F7" s="74"/>
      <c r="H7" s="16" t="s">
        <v>33</v>
      </c>
      <c r="I7" s="93" t="s">
        <v>82</v>
      </c>
      <c r="J7" s="72"/>
      <c r="K7" s="73"/>
      <c r="L7" s="73"/>
      <c r="M7" s="74"/>
    </row>
    <row r="8" spans="1:31" ht="15.75" thickBot="1">
      <c r="A8" s="11" t="s">
        <v>32</v>
      </c>
      <c r="B8" s="80" t="s">
        <v>58</v>
      </c>
      <c r="C8" s="79"/>
      <c r="D8" s="79"/>
      <c r="E8" s="79"/>
      <c r="F8" s="81"/>
      <c r="H8" s="11" t="s">
        <v>32</v>
      </c>
      <c r="I8" s="80" t="s">
        <v>58</v>
      </c>
      <c r="J8" s="79"/>
      <c r="K8" s="79"/>
      <c r="L8" s="79"/>
      <c r="M8" s="81"/>
    </row>
    <row r="9" spans="1:31" ht="15.75" thickBot="1">
      <c r="A9" s="17"/>
      <c r="B9" s="90"/>
      <c r="C9" s="91"/>
      <c r="D9" s="91"/>
      <c r="E9" s="91"/>
      <c r="F9" s="92"/>
      <c r="H9" s="17">
        <v>1</v>
      </c>
      <c r="I9" s="90"/>
      <c r="J9" s="91"/>
      <c r="K9" s="91"/>
      <c r="L9" s="91"/>
      <c r="M9" s="92"/>
    </row>
    <row r="10" spans="1:31" ht="15.75" thickBot="1">
      <c r="A10" s="17">
        <v>2</v>
      </c>
      <c r="B10" s="90"/>
      <c r="C10" s="91"/>
      <c r="D10" s="91"/>
      <c r="E10" s="91"/>
      <c r="F10" s="92"/>
      <c r="H10" s="17">
        <v>2</v>
      </c>
      <c r="I10" s="90"/>
      <c r="J10" s="91"/>
      <c r="K10" s="91"/>
      <c r="L10" s="91"/>
      <c r="M10" s="92"/>
    </row>
    <row r="11" spans="1:31" ht="15.75" thickBot="1">
      <c r="A11" s="17">
        <v>3</v>
      </c>
      <c r="B11" s="90"/>
      <c r="C11" s="91"/>
      <c r="D11" s="91"/>
      <c r="E11" s="91"/>
      <c r="F11" s="92"/>
      <c r="H11" s="17">
        <v>3</v>
      </c>
      <c r="I11" s="90"/>
      <c r="J11" s="91"/>
      <c r="K11" s="91"/>
      <c r="L11" s="91"/>
      <c r="M11" s="92"/>
    </row>
    <row r="12" spans="1:31" ht="15.75" thickBot="1">
      <c r="A12" s="17">
        <v>4</v>
      </c>
      <c r="B12" s="90"/>
      <c r="C12" s="91"/>
      <c r="D12" s="91"/>
      <c r="E12" s="91"/>
      <c r="F12" s="92"/>
      <c r="H12" s="17">
        <v>4</v>
      </c>
      <c r="I12" s="90"/>
      <c r="J12" s="91"/>
      <c r="K12" s="91"/>
      <c r="L12" s="91"/>
      <c r="M12" s="92"/>
    </row>
    <row r="13" spans="1:31" ht="15.75" thickBot="1">
      <c r="A13" s="17">
        <v>5</v>
      </c>
      <c r="B13" s="90"/>
      <c r="C13" s="91"/>
      <c r="D13" s="91"/>
      <c r="E13" s="91"/>
      <c r="F13" s="92"/>
      <c r="H13" s="17">
        <v>5</v>
      </c>
      <c r="I13" s="90"/>
      <c r="J13" s="91"/>
      <c r="K13" s="91"/>
      <c r="L13" s="91"/>
      <c r="M13" s="92"/>
    </row>
    <row r="14" spans="1:31" ht="15.75" thickBot="1">
      <c r="A14" s="17">
        <v>6</v>
      </c>
      <c r="B14" s="90"/>
      <c r="C14" s="91"/>
      <c r="D14" s="91"/>
      <c r="E14" s="91"/>
      <c r="F14" s="92"/>
      <c r="H14" s="17">
        <v>6</v>
      </c>
      <c r="I14" s="90"/>
      <c r="J14" s="91"/>
      <c r="K14" s="91"/>
      <c r="L14" s="91"/>
      <c r="M14" s="92"/>
    </row>
    <row r="15" spans="1:31" ht="15.75" thickBot="1">
      <c r="A15" s="17">
        <v>7</v>
      </c>
      <c r="B15" s="90"/>
      <c r="C15" s="91"/>
      <c r="D15" s="91"/>
      <c r="E15" s="91"/>
      <c r="F15" s="92"/>
      <c r="H15" s="17">
        <v>7</v>
      </c>
      <c r="I15" s="90"/>
      <c r="J15" s="91"/>
      <c r="K15" s="91"/>
      <c r="L15" s="91"/>
      <c r="M15" s="92"/>
    </row>
    <row r="16" spans="1:31" ht="15.75" thickBot="1">
      <c r="A16" s="17">
        <v>8</v>
      </c>
      <c r="B16" s="90"/>
      <c r="C16" s="91"/>
      <c r="D16" s="91"/>
      <c r="E16" s="91"/>
      <c r="F16" s="92"/>
      <c r="H16" s="17">
        <v>8</v>
      </c>
      <c r="I16" s="90"/>
      <c r="J16" s="91"/>
      <c r="K16" s="91"/>
      <c r="L16" s="91"/>
      <c r="M16" s="92"/>
    </row>
    <row r="17" spans="1:13" ht="15.75" thickBot="1">
      <c r="A17" s="17">
        <v>9</v>
      </c>
      <c r="B17" s="90"/>
      <c r="C17" s="91"/>
      <c r="D17" s="91"/>
      <c r="E17" s="91"/>
      <c r="F17" s="92"/>
      <c r="H17" s="17">
        <v>9</v>
      </c>
      <c r="I17" s="90"/>
      <c r="J17" s="91"/>
      <c r="K17" s="91"/>
      <c r="L17" s="91"/>
      <c r="M17" s="92"/>
    </row>
    <row r="18" spans="1:13" ht="15.75" thickBot="1">
      <c r="A18" s="17">
        <v>10</v>
      </c>
      <c r="B18" s="96"/>
      <c r="C18" s="97"/>
      <c r="D18" s="97"/>
      <c r="E18" s="97"/>
      <c r="F18" s="98"/>
      <c r="H18" s="17">
        <v>10</v>
      </c>
      <c r="I18" s="96"/>
      <c r="J18" s="97"/>
      <c r="K18" s="97"/>
      <c r="L18" s="97"/>
      <c r="M18" s="98"/>
    </row>
    <row r="19" spans="1:13" ht="15.75" thickBot="1">
      <c r="A19" s="17">
        <v>11</v>
      </c>
      <c r="B19" s="96"/>
      <c r="C19" s="97"/>
      <c r="D19" s="97"/>
      <c r="E19" s="97"/>
      <c r="F19" s="98"/>
      <c r="H19" s="17">
        <v>11</v>
      </c>
      <c r="I19" s="96"/>
      <c r="J19" s="97"/>
      <c r="K19" s="97"/>
      <c r="L19" s="97"/>
      <c r="M19" s="98"/>
    </row>
    <row r="20" spans="1:13" ht="15.75" thickBot="1">
      <c r="A20" s="17">
        <v>12</v>
      </c>
      <c r="B20" s="71"/>
      <c r="C20" s="72"/>
      <c r="D20" s="73"/>
      <c r="E20" s="73"/>
      <c r="F20" s="74"/>
      <c r="H20" s="17">
        <v>12</v>
      </c>
      <c r="I20" s="71"/>
      <c r="J20" s="72"/>
      <c r="K20" s="73"/>
      <c r="L20" s="73"/>
      <c r="M20" s="74"/>
    </row>
    <row r="21" spans="1:13" ht="15.75" thickBot="1">
      <c r="A21" s="17">
        <v>13</v>
      </c>
      <c r="B21" s="71"/>
      <c r="C21" s="72"/>
      <c r="D21" s="73"/>
      <c r="E21" s="73"/>
      <c r="F21" s="74"/>
      <c r="H21" s="17">
        <v>13</v>
      </c>
      <c r="I21" s="71"/>
      <c r="J21" s="72"/>
      <c r="K21" s="73"/>
      <c r="L21" s="73"/>
      <c r="M21" s="74"/>
    </row>
    <row r="22" spans="1:13" ht="15.75" thickBot="1">
      <c r="A22" s="17">
        <v>14</v>
      </c>
      <c r="B22" s="71"/>
      <c r="C22" s="72"/>
      <c r="D22" s="73"/>
      <c r="E22" s="73"/>
      <c r="F22" s="74"/>
      <c r="H22" s="17">
        <v>14</v>
      </c>
      <c r="I22" s="71"/>
      <c r="J22" s="72"/>
      <c r="K22" s="73"/>
      <c r="L22" s="73"/>
      <c r="M22" s="74"/>
    </row>
    <row r="23" spans="1:13" ht="15.75" thickBot="1">
      <c r="A23" s="17">
        <v>15</v>
      </c>
      <c r="B23" s="71"/>
      <c r="C23" s="72"/>
      <c r="D23" s="73"/>
      <c r="E23" s="73"/>
      <c r="F23" s="74"/>
      <c r="H23" s="17">
        <v>15</v>
      </c>
      <c r="I23" s="71"/>
      <c r="J23" s="72"/>
      <c r="K23" s="73"/>
      <c r="L23" s="73"/>
      <c r="M23" s="74"/>
    </row>
    <row r="24" spans="1:13" ht="15.75" thickBot="1">
      <c r="A24" s="17">
        <v>16</v>
      </c>
      <c r="B24" s="71"/>
      <c r="C24" s="72"/>
      <c r="D24" s="73"/>
      <c r="E24" s="73"/>
      <c r="F24" s="74"/>
      <c r="H24" s="17">
        <v>16</v>
      </c>
      <c r="I24" s="71"/>
      <c r="J24" s="72"/>
      <c r="K24" s="73"/>
      <c r="L24" s="73"/>
      <c r="M24" s="74"/>
    </row>
    <row r="25" spans="1:13" ht="15.75" thickBot="1">
      <c r="A25" s="17">
        <v>17</v>
      </c>
      <c r="B25" s="71"/>
      <c r="C25" s="72"/>
      <c r="D25" s="73"/>
      <c r="E25" s="73"/>
      <c r="F25" s="74"/>
      <c r="H25" s="17">
        <v>17</v>
      </c>
      <c r="I25" s="71"/>
      <c r="J25" s="72"/>
      <c r="K25" s="73"/>
      <c r="L25" s="73"/>
      <c r="M25" s="74"/>
    </row>
    <row r="26" spans="1:13" ht="15.75" thickBot="1">
      <c r="A26" s="17">
        <v>18</v>
      </c>
      <c r="B26" s="71"/>
      <c r="C26" s="72"/>
      <c r="D26" s="73"/>
      <c r="E26" s="73"/>
      <c r="F26" s="74"/>
      <c r="H26" s="17">
        <v>18</v>
      </c>
      <c r="I26" s="71"/>
      <c r="J26" s="72"/>
      <c r="K26" s="73"/>
      <c r="L26" s="73"/>
      <c r="M26" s="74"/>
    </row>
    <row r="27" spans="1:13" ht="15.75" thickBot="1">
      <c r="A27" s="17">
        <v>19</v>
      </c>
      <c r="B27" s="71"/>
      <c r="C27" s="72"/>
      <c r="D27" s="73"/>
      <c r="E27" s="73"/>
      <c r="F27" s="74"/>
      <c r="H27" s="17">
        <v>19</v>
      </c>
      <c r="I27" s="71"/>
      <c r="J27" s="72"/>
      <c r="K27" s="73"/>
      <c r="L27" s="73"/>
      <c r="M27" s="74"/>
    </row>
    <row r="28" spans="1:13" ht="15.75" thickBot="1">
      <c r="A28" s="17">
        <v>20</v>
      </c>
      <c r="B28" s="71"/>
      <c r="C28" s="72"/>
      <c r="D28" s="73"/>
      <c r="E28" s="73"/>
      <c r="F28" s="74"/>
      <c r="H28" s="17">
        <v>20</v>
      </c>
      <c r="I28" s="71"/>
      <c r="J28" s="72"/>
      <c r="K28" s="73"/>
      <c r="L28" s="73"/>
      <c r="M28" s="74"/>
    </row>
    <row r="29" spans="1:13" ht="15.75" thickBot="1">
      <c r="A29" s="17">
        <v>21</v>
      </c>
      <c r="B29" s="71"/>
      <c r="C29" s="72"/>
      <c r="D29" s="73"/>
      <c r="E29" s="73"/>
      <c r="F29" s="74"/>
      <c r="H29" s="17">
        <v>21</v>
      </c>
      <c r="I29" s="71"/>
      <c r="J29" s="72"/>
      <c r="K29" s="73"/>
      <c r="L29" s="73"/>
      <c r="M29" s="74"/>
    </row>
    <row r="30" spans="1:13" ht="15.75" thickBot="1">
      <c r="A30" s="17">
        <v>22</v>
      </c>
      <c r="B30" s="71"/>
      <c r="C30" s="72"/>
      <c r="D30" s="73"/>
      <c r="E30" s="73"/>
      <c r="F30" s="74"/>
      <c r="H30" s="17">
        <v>22</v>
      </c>
      <c r="I30" s="71"/>
      <c r="J30" s="72"/>
      <c r="K30" s="73"/>
      <c r="L30" s="73"/>
      <c r="M30" s="74"/>
    </row>
    <row r="32" spans="1:13" ht="16.5" thickBot="1">
      <c r="A32" s="99" t="s">
        <v>39</v>
      </c>
      <c r="B32" s="100"/>
      <c r="C32" s="100"/>
      <c r="D32" s="100"/>
      <c r="E32" s="100"/>
      <c r="F32" s="100"/>
      <c r="H32" s="99" t="s">
        <v>40</v>
      </c>
      <c r="I32" s="100"/>
      <c r="J32" s="100"/>
      <c r="K32" s="100"/>
      <c r="L32" s="100"/>
      <c r="M32" s="100"/>
    </row>
    <row r="33" spans="1:13" ht="15.75" thickBot="1">
      <c r="A33" s="16" t="s">
        <v>33</v>
      </c>
      <c r="B33" s="93" t="s">
        <v>82</v>
      </c>
      <c r="C33" s="72"/>
      <c r="D33" s="73"/>
      <c r="E33" s="73"/>
      <c r="F33" s="74"/>
      <c r="H33" s="16" t="s">
        <v>33</v>
      </c>
      <c r="I33" s="93" t="s">
        <v>82</v>
      </c>
      <c r="J33" s="72"/>
      <c r="K33" s="73"/>
      <c r="L33" s="73"/>
      <c r="M33" s="74"/>
    </row>
    <row r="34" spans="1:13" ht="15.75" thickBot="1">
      <c r="A34" s="11" t="s">
        <v>32</v>
      </c>
      <c r="B34" s="80" t="s">
        <v>58</v>
      </c>
      <c r="C34" s="79"/>
      <c r="D34" s="79"/>
      <c r="E34" s="79"/>
      <c r="F34" s="81"/>
      <c r="H34" s="11" t="s">
        <v>32</v>
      </c>
      <c r="I34" s="80" t="s">
        <v>58</v>
      </c>
      <c r="J34" s="79"/>
      <c r="K34" s="79"/>
      <c r="L34" s="79"/>
      <c r="M34" s="81"/>
    </row>
    <row r="35" spans="1:13" ht="15.75" thickBot="1">
      <c r="A35" s="17">
        <v>1</v>
      </c>
      <c r="B35" s="71"/>
      <c r="C35" s="72"/>
      <c r="D35" s="73"/>
      <c r="E35" s="73"/>
      <c r="F35" s="74"/>
      <c r="H35" s="17">
        <v>1</v>
      </c>
      <c r="I35" s="90"/>
      <c r="J35" s="91"/>
      <c r="K35" s="91"/>
      <c r="L35" s="91"/>
      <c r="M35" s="92"/>
    </row>
    <row r="36" spans="1:13" ht="15.75" thickBot="1">
      <c r="A36" s="17">
        <v>2</v>
      </c>
      <c r="B36" s="90"/>
      <c r="C36" s="91"/>
      <c r="D36" s="91"/>
      <c r="E36" s="91"/>
      <c r="F36" s="92"/>
      <c r="H36" s="17">
        <v>2</v>
      </c>
      <c r="I36" s="90"/>
      <c r="J36" s="91"/>
      <c r="K36" s="91"/>
      <c r="L36" s="91"/>
      <c r="M36" s="92"/>
    </row>
    <row r="37" spans="1:13" ht="15.75" thickBot="1">
      <c r="A37" s="17">
        <v>3</v>
      </c>
      <c r="B37" s="90"/>
      <c r="C37" s="91"/>
      <c r="D37" s="91"/>
      <c r="E37" s="91"/>
      <c r="F37" s="92"/>
      <c r="H37" s="17">
        <v>3</v>
      </c>
      <c r="I37" s="90"/>
      <c r="J37" s="91"/>
      <c r="K37" s="91"/>
      <c r="L37" s="91"/>
      <c r="M37" s="92"/>
    </row>
    <row r="38" spans="1:13" ht="15.75" thickBot="1">
      <c r="A38" s="17">
        <v>4</v>
      </c>
      <c r="B38" s="90"/>
      <c r="C38" s="91"/>
      <c r="D38" s="91"/>
      <c r="E38" s="91"/>
      <c r="F38" s="92"/>
      <c r="H38" s="17">
        <v>4</v>
      </c>
      <c r="I38" s="90"/>
      <c r="J38" s="91"/>
      <c r="K38" s="91"/>
      <c r="L38" s="91"/>
      <c r="M38" s="92"/>
    </row>
    <row r="39" spans="1:13" ht="15.75" thickBot="1">
      <c r="A39" s="17">
        <v>5</v>
      </c>
      <c r="B39" s="90"/>
      <c r="C39" s="91"/>
      <c r="D39" s="91"/>
      <c r="E39" s="91"/>
      <c r="F39" s="92"/>
      <c r="H39" s="17">
        <v>5</v>
      </c>
      <c r="I39" s="90"/>
      <c r="J39" s="91"/>
      <c r="K39" s="91"/>
      <c r="L39" s="91"/>
      <c r="M39" s="92"/>
    </row>
    <row r="40" spans="1:13" ht="15.75" thickBot="1">
      <c r="A40" s="17">
        <v>6</v>
      </c>
      <c r="B40" s="90"/>
      <c r="C40" s="91"/>
      <c r="D40" s="91"/>
      <c r="E40" s="91"/>
      <c r="F40" s="92"/>
      <c r="H40" s="17">
        <v>6</v>
      </c>
      <c r="I40" s="90"/>
      <c r="J40" s="91"/>
      <c r="K40" s="91"/>
      <c r="L40" s="91"/>
      <c r="M40" s="92"/>
    </row>
    <row r="41" spans="1:13" ht="15.75" thickBot="1">
      <c r="A41" s="17">
        <v>7</v>
      </c>
      <c r="B41" s="90"/>
      <c r="C41" s="91"/>
      <c r="D41" s="91"/>
      <c r="E41" s="91"/>
      <c r="F41" s="92"/>
      <c r="H41" s="17">
        <v>7</v>
      </c>
      <c r="I41" s="90"/>
      <c r="J41" s="91"/>
      <c r="K41" s="91"/>
      <c r="L41" s="91"/>
      <c r="M41" s="92"/>
    </row>
    <row r="42" spans="1:13" ht="15.75" thickBot="1">
      <c r="A42" s="17">
        <v>8</v>
      </c>
      <c r="B42" s="90"/>
      <c r="C42" s="91"/>
      <c r="D42" s="91"/>
      <c r="E42" s="91"/>
      <c r="F42" s="92"/>
      <c r="H42" s="17">
        <v>8</v>
      </c>
      <c r="I42" s="90"/>
      <c r="J42" s="91"/>
      <c r="K42" s="91"/>
      <c r="L42" s="91"/>
      <c r="M42" s="92"/>
    </row>
    <row r="43" spans="1:13" ht="15.75" thickBot="1">
      <c r="A43" s="17">
        <v>9</v>
      </c>
      <c r="B43" s="90"/>
      <c r="C43" s="91"/>
      <c r="D43" s="91"/>
      <c r="E43" s="91"/>
      <c r="F43" s="92"/>
      <c r="H43" s="17">
        <v>9</v>
      </c>
      <c r="I43" s="90"/>
      <c r="J43" s="91"/>
      <c r="K43" s="91"/>
      <c r="L43" s="91"/>
      <c r="M43" s="92"/>
    </row>
    <row r="44" spans="1:13" ht="15.75" thickBot="1">
      <c r="A44" s="17">
        <v>10</v>
      </c>
      <c r="B44" s="96"/>
      <c r="C44" s="97"/>
      <c r="D44" s="97"/>
      <c r="E44" s="97"/>
      <c r="F44" s="98"/>
      <c r="H44" s="17">
        <v>10</v>
      </c>
      <c r="I44" s="96"/>
      <c r="J44" s="97"/>
      <c r="K44" s="97"/>
      <c r="L44" s="97"/>
      <c r="M44" s="98"/>
    </row>
    <row r="45" spans="1:13" ht="15.75" thickBot="1">
      <c r="A45" s="17">
        <v>11</v>
      </c>
      <c r="B45" s="96"/>
      <c r="C45" s="97"/>
      <c r="D45" s="97"/>
      <c r="E45" s="97"/>
      <c r="F45" s="98"/>
      <c r="H45" s="17">
        <v>11</v>
      </c>
      <c r="I45" s="96"/>
      <c r="J45" s="97"/>
      <c r="K45" s="97"/>
      <c r="L45" s="97"/>
      <c r="M45" s="98"/>
    </row>
    <row r="46" spans="1:13" ht="15.75" thickBot="1">
      <c r="A46" s="17">
        <v>12</v>
      </c>
      <c r="B46" s="71"/>
      <c r="C46" s="72"/>
      <c r="D46" s="73"/>
      <c r="E46" s="73"/>
      <c r="F46" s="74"/>
      <c r="H46" s="17">
        <v>12</v>
      </c>
      <c r="I46" s="71"/>
      <c r="J46" s="72"/>
      <c r="K46" s="73"/>
      <c r="L46" s="73"/>
      <c r="M46" s="74"/>
    </row>
    <row r="47" spans="1:13" ht="15.75" thickBot="1">
      <c r="A47" s="17">
        <v>13</v>
      </c>
      <c r="B47" s="71"/>
      <c r="C47" s="72"/>
      <c r="D47" s="73"/>
      <c r="E47" s="73"/>
      <c r="F47" s="74"/>
      <c r="H47" s="17">
        <v>13</v>
      </c>
      <c r="I47" s="71"/>
      <c r="J47" s="72"/>
      <c r="K47" s="73"/>
      <c r="L47" s="73"/>
      <c r="M47" s="74"/>
    </row>
    <row r="48" spans="1:13" ht="15.75" thickBot="1">
      <c r="A48" s="17">
        <v>14</v>
      </c>
      <c r="B48" s="71"/>
      <c r="C48" s="72"/>
      <c r="D48" s="73"/>
      <c r="E48" s="73"/>
      <c r="F48" s="74"/>
      <c r="H48" s="17">
        <v>14</v>
      </c>
      <c r="I48" s="71"/>
      <c r="J48" s="72"/>
      <c r="K48" s="73"/>
      <c r="L48" s="73"/>
      <c r="M48" s="74"/>
    </row>
    <row r="49" spans="1:13" ht="15.75" thickBot="1">
      <c r="A49" s="17">
        <v>15</v>
      </c>
      <c r="B49" s="71"/>
      <c r="C49" s="72"/>
      <c r="D49" s="73"/>
      <c r="E49" s="73"/>
      <c r="F49" s="74"/>
      <c r="H49" s="17">
        <v>15</v>
      </c>
      <c r="I49" s="71"/>
      <c r="J49" s="72"/>
      <c r="K49" s="73"/>
      <c r="L49" s="73"/>
      <c r="M49" s="74"/>
    </row>
    <row r="50" spans="1:13" ht="15.75" thickBot="1">
      <c r="A50" s="17">
        <v>16</v>
      </c>
      <c r="B50" s="71"/>
      <c r="C50" s="72"/>
      <c r="D50" s="73"/>
      <c r="E50" s="73"/>
      <c r="F50" s="74"/>
      <c r="H50" s="17">
        <v>16</v>
      </c>
      <c r="I50" s="71"/>
      <c r="J50" s="72"/>
      <c r="K50" s="73"/>
      <c r="L50" s="73"/>
      <c r="M50" s="74"/>
    </row>
    <row r="51" spans="1:13" ht="15.75" thickBot="1">
      <c r="A51" s="17">
        <v>17</v>
      </c>
      <c r="B51" s="71"/>
      <c r="C51" s="72"/>
      <c r="D51" s="73"/>
      <c r="E51" s="73"/>
      <c r="F51" s="74"/>
      <c r="H51" s="17">
        <v>17</v>
      </c>
      <c r="I51" s="71"/>
      <c r="J51" s="72"/>
      <c r="K51" s="73"/>
      <c r="L51" s="73"/>
      <c r="M51" s="74"/>
    </row>
    <row r="52" spans="1:13" ht="15.75" thickBot="1">
      <c r="A52" s="17">
        <v>18</v>
      </c>
      <c r="B52" s="71"/>
      <c r="C52" s="72"/>
      <c r="D52" s="73"/>
      <c r="E52" s="73"/>
      <c r="F52" s="74"/>
      <c r="H52" s="17">
        <v>18</v>
      </c>
      <c r="I52" s="71"/>
      <c r="J52" s="72"/>
      <c r="K52" s="73"/>
      <c r="L52" s="73"/>
      <c r="M52" s="74"/>
    </row>
    <row r="53" spans="1:13" ht="15.75" thickBot="1">
      <c r="A53" s="17">
        <v>19</v>
      </c>
      <c r="B53" s="71"/>
      <c r="C53" s="72"/>
      <c r="D53" s="73"/>
      <c r="E53" s="73"/>
      <c r="F53" s="74"/>
      <c r="H53" s="17">
        <v>19</v>
      </c>
      <c r="I53" s="71"/>
      <c r="J53" s="72"/>
      <c r="K53" s="73"/>
      <c r="L53" s="73"/>
      <c r="M53" s="74"/>
    </row>
    <row r="54" spans="1:13" ht="15.75" thickBot="1">
      <c r="A54" s="17">
        <v>20</v>
      </c>
      <c r="B54" s="71"/>
      <c r="C54" s="72"/>
      <c r="D54" s="73"/>
      <c r="E54" s="73"/>
      <c r="F54" s="74"/>
      <c r="H54" s="17">
        <v>20</v>
      </c>
      <c r="I54" s="71"/>
      <c r="J54" s="72"/>
      <c r="K54" s="73"/>
      <c r="L54" s="73"/>
      <c r="M54" s="74"/>
    </row>
    <row r="55" spans="1:13" ht="15.75" thickBot="1">
      <c r="A55" s="17">
        <v>21</v>
      </c>
      <c r="B55" s="71"/>
      <c r="C55" s="72"/>
      <c r="D55" s="73"/>
      <c r="E55" s="73"/>
      <c r="F55" s="74"/>
      <c r="H55" s="17">
        <v>21</v>
      </c>
      <c r="I55" s="71"/>
      <c r="J55" s="72"/>
      <c r="K55" s="73"/>
      <c r="L55" s="73"/>
      <c r="M55" s="74"/>
    </row>
    <row r="56" spans="1:13" ht="15.75" thickBot="1">
      <c r="A56" s="17">
        <v>22</v>
      </c>
      <c r="B56" s="71"/>
      <c r="C56" s="72"/>
      <c r="D56" s="73"/>
      <c r="E56" s="73"/>
      <c r="F56" s="74"/>
      <c r="H56" s="17">
        <v>22</v>
      </c>
      <c r="I56" s="71"/>
      <c r="J56" s="72"/>
      <c r="K56" s="73"/>
      <c r="L56" s="73"/>
      <c r="M56" s="74"/>
    </row>
    <row r="58" spans="1:13" ht="16.5" thickBot="1">
      <c r="A58" s="99" t="s">
        <v>39</v>
      </c>
      <c r="B58" s="100"/>
      <c r="C58" s="100"/>
      <c r="D58" s="100"/>
      <c r="E58" s="100"/>
      <c r="F58" s="100"/>
      <c r="H58" s="99" t="s">
        <v>40</v>
      </c>
      <c r="I58" s="100"/>
      <c r="J58" s="100"/>
      <c r="K58" s="100"/>
      <c r="L58" s="100"/>
      <c r="M58" s="100"/>
    </row>
    <row r="59" spans="1:13" ht="15.75" thickBot="1">
      <c r="A59" s="16" t="s">
        <v>33</v>
      </c>
      <c r="B59" s="93" t="s">
        <v>82</v>
      </c>
      <c r="C59" s="72"/>
      <c r="D59" s="73"/>
      <c r="E59" s="73"/>
      <c r="F59" s="74"/>
      <c r="H59" s="16" t="s">
        <v>33</v>
      </c>
      <c r="I59" s="93" t="s">
        <v>82</v>
      </c>
      <c r="J59" s="72"/>
      <c r="K59" s="73"/>
      <c r="L59" s="73"/>
      <c r="M59" s="74"/>
    </row>
    <row r="60" spans="1:13" ht="15.75" thickBot="1">
      <c r="A60" s="11" t="s">
        <v>32</v>
      </c>
      <c r="B60" s="80" t="s">
        <v>58</v>
      </c>
      <c r="C60" s="79"/>
      <c r="D60" s="79"/>
      <c r="E60" s="79"/>
      <c r="F60" s="81"/>
      <c r="H60" s="11" t="s">
        <v>32</v>
      </c>
      <c r="I60" s="80" t="s">
        <v>58</v>
      </c>
      <c r="J60" s="79"/>
      <c r="K60" s="79"/>
      <c r="L60" s="79"/>
      <c r="M60" s="81"/>
    </row>
    <row r="61" spans="1:13" ht="15.75" thickBot="1">
      <c r="A61" s="17">
        <v>1</v>
      </c>
      <c r="B61" s="90"/>
      <c r="C61" s="91"/>
      <c r="D61" s="91"/>
      <c r="E61" s="91"/>
      <c r="F61" s="92"/>
      <c r="H61" s="17">
        <v>1</v>
      </c>
      <c r="I61" s="90"/>
      <c r="J61" s="91"/>
      <c r="K61" s="91"/>
      <c r="L61" s="91"/>
      <c r="M61" s="92"/>
    </row>
    <row r="62" spans="1:13" ht="15.75" thickBot="1">
      <c r="A62" s="17">
        <v>2</v>
      </c>
      <c r="B62" s="90"/>
      <c r="C62" s="91"/>
      <c r="D62" s="91"/>
      <c r="E62" s="91"/>
      <c r="F62" s="92"/>
      <c r="H62" s="17">
        <v>2</v>
      </c>
      <c r="I62" s="90"/>
      <c r="J62" s="91"/>
      <c r="K62" s="91"/>
      <c r="L62" s="91"/>
      <c r="M62" s="92"/>
    </row>
    <row r="63" spans="1:13" ht="15.75" thickBot="1">
      <c r="A63" s="17">
        <v>3</v>
      </c>
      <c r="B63" s="90"/>
      <c r="C63" s="91"/>
      <c r="D63" s="91"/>
      <c r="E63" s="91"/>
      <c r="F63" s="92"/>
      <c r="H63" s="17">
        <v>3</v>
      </c>
      <c r="I63" s="90"/>
      <c r="J63" s="91"/>
      <c r="K63" s="91"/>
      <c r="L63" s="91"/>
      <c r="M63" s="92"/>
    </row>
    <row r="64" spans="1:13" ht="15.75" thickBot="1">
      <c r="A64" s="17">
        <v>4</v>
      </c>
      <c r="B64" s="90"/>
      <c r="C64" s="91"/>
      <c r="D64" s="91"/>
      <c r="E64" s="91"/>
      <c r="F64" s="92"/>
      <c r="H64" s="17">
        <v>4</v>
      </c>
      <c r="I64" s="90"/>
      <c r="J64" s="91"/>
      <c r="K64" s="91"/>
      <c r="L64" s="91"/>
      <c r="M64" s="92"/>
    </row>
    <row r="65" spans="1:13" ht="15.75" thickBot="1">
      <c r="A65" s="17">
        <v>5</v>
      </c>
      <c r="B65" s="90"/>
      <c r="C65" s="91"/>
      <c r="D65" s="91"/>
      <c r="E65" s="91"/>
      <c r="F65" s="92"/>
      <c r="H65" s="17">
        <v>5</v>
      </c>
      <c r="I65" s="90"/>
      <c r="J65" s="91"/>
      <c r="K65" s="91"/>
      <c r="L65" s="91"/>
      <c r="M65" s="92"/>
    </row>
    <row r="66" spans="1:13" ht="15.75" thickBot="1">
      <c r="A66" s="17">
        <v>6</v>
      </c>
      <c r="B66" s="90"/>
      <c r="C66" s="91"/>
      <c r="D66" s="91"/>
      <c r="E66" s="91"/>
      <c r="F66" s="92"/>
      <c r="H66" s="17">
        <v>6</v>
      </c>
      <c r="I66" s="90"/>
      <c r="J66" s="91"/>
      <c r="K66" s="91"/>
      <c r="L66" s="91"/>
      <c r="M66" s="92"/>
    </row>
    <row r="67" spans="1:13" ht="15.75" thickBot="1">
      <c r="A67" s="17">
        <v>7</v>
      </c>
      <c r="B67" s="90"/>
      <c r="C67" s="91"/>
      <c r="D67" s="91"/>
      <c r="E67" s="91"/>
      <c r="F67" s="92"/>
      <c r="H67" s="17">
        <v>7</v>
      </c>
      <c r="I67" s="90"/>
      <c r="J67" s="91"/>
      <c r="K67" s="91"/>
      <c r="L67" s="91"/>
      <c r="M67" s="92"/>
    </row>
    <row r="68" spans="1:13" ht="15.75" thickBot="1">
      <c r="A68" s="17">
        <v>8</v>
      </c>
      <c r="B68" s="90"/>
      <c r="C68" s="91"/>
      <c r="D68" s="91"/>
      <c r="E68" s="91"/>
      <c r="F68" s="92"/>
      <c r="H68" s="17">
        <v>8</v>
      </c>
      <c r="I68" s="90"/>
      <c r="J68" s="91"/>
      <c r="K68" s="91"/>
      <c r="L68" s="91"/>
      <c r="M68" s="92"/>
    </row>
    <row r="69" spans="1:13" ht="15.75" thickBot="1">
      <c r="A69" s="17">
        <v>9</v>
      </c>
      <c r="B69" s="90"/>
      <c r="C69" s="91"/>
      <c r="D69" s="91"/>
      <c r="E69" s="91"/>
      <c r="F69" s="92"/>
      <c r="H69" s="17">
        <v>9</v>
      </c>
      <c r="I69" s="90"/>
      <c r="J69" s="91"/>
      <c r="K69" s="91"/>
      <c r="L69" s="91"/>
      <c r="M69" s="92"/>
    </row>
    <row r="70" spans="1:13" ht="15.75" thickBot="1">
      <c r="A70" s="17">
        <v>10</v>
      </c>
      <c r="B70" s="96"/>
      <c r="C70" s="97"/>
      <c r="D70" s="97"/>
      <c r="E70" s="97"/>
      <c r="F70" s="98"/>
      <c r="H70" s="17">
        <v>10</v>
      </c>
      <c r="I70" s="96"/>
      <c r="J70" s="97"/>
      <c r="K70" s="97"/>
      <c r="L70" s="97"/>
      <c r="M70" s="98"/>
    </row>
    <row r="71" spans="1:13" ht="15.75" thickBot="1">
      <c r="A71" s="17">
        <v>11</v>
      </c>
      <c r="B71" s="96"/>
      <c r="C71" s="97"/>
      <c r="D71" s="97"/>
      <c r="E71" s="97"/>
      <c r="F71" s="98"/>
      <c r="H71" s="17">
        <v>11</v>
      </c>
      <c r="I71" s="96"/>
      <c r="J71" s="97"/>
      <c r="K71" s="97"/>
      <c r="L71" s="97"/>
      <c r="M71" s="98"/>
    </row>
    <row r="72" spans="1:13" ht="15.75" thickBot="1">
      <c r="A72" s="17">
        <v>12</v>
      </c>
      <c r="B72" s="71"/>
      <c r="C72" s="72"/>
      <c r="D72" s="73"/>
      <c r="E72" s="73"/>
      <c r="F72" s="74"/>
      <c r="H72" s="17">
        <v>12</v>
      </c>
      <c r="I72" s="71"/>
      <c r="J72" s="72"/>
      <c r="K72" s="73"/>
      <c r="L72" s="73"/>
      <c r="M72" s="74"/>
    </row>
    <row r="73" spans="1:13" ht="15.75" thickBot="1">
      <c r="A73" s="17">
        <v>13</v>
      </c>
      <c r="B73" s="71"/>
      <c r="C73" s="72"/>
      <c r="D73" s="73"/>
      <c r="E73" s="73"/>
      <c r="F73" s="74"/>
      <c r="H73" s="17">
        <v>13</v>
      </c>
      <c r="I73" s="71"/>
      <c r="J73" s="72"/>
      <c r="K73" s="73"/>
      <c r="L73" s="73"/>
      <c r="M73" s="74"/>
    </row>
    <row r="74" spans="1:13" ht="15.75" thickBot="1">
      <c r="A74" s="17">
        <v>14</v>
      </c>
      <c r="B74" s="71"/>
      <c r="C74" s="72"/>
      <c r="D74" s="73"/>
      <c r="E74" s="73"/>
      <c r="F74" s="74"/>
      <c r="H74" s="17">
        <v>14</v>
      </c>
      <c r="I74" s="71"/>
      <c r="J74" s="72"/>
      <c r="K74" s="73"/>
      <c r="L74" s="73"/>
      <c r="M74" s="74"/>
    </row>
    <row r="75" spans="1:13" ht="15.75" thickBot="1">
      <c r="A75" s="17">
        <v>15</v>
      </c>
      <c r="B75" s="71"/>
      <c r="C75" s="72"/>
      <c r="D75" s="73"/>
      <c r="E75" s="73"/>
      <c r="F75" s="74"/>
      <c r="H75" s="17">
        <v>15</v>
      </c>
      <c r="I75" s="71"/>
      <c r="J75" s="72"/>
      <c r="K75" s="73"/>
      <c r="L75" s="73"/>
      <c r="M75" s="74"/>
    </row>
    <row r="76" spans="1:13" ht="15.75" thickBot="1">
      <c r="A76" s="17">
        <v>16</v>
      </c>
      <c r="B76" s="71"/>
      <c r="C76" s="72"/>
      <c r="D76" s="73"/>
      <c r="E76" s="73"/>
      <c r="F76" s="74"/>
      <c r="H76" s="17">
        <v>16</v>
      </c>
      <c r="I76" s="71"/>
      <c r="J76" s="72"/>
      <c r="K76" s="73"/>
      <c r="L76" s="73"/>
      <c r="M76" s="74"/>
    </row>
    <row r="77" spans="1:13" ht="15.75" thickBot="1">
      <c r="A77" s="17">
        <v>17</v>
      </c>
      <c r="B77" s="71"/>
      <c r="C77" s="72"/>
      <c r="D77" s="73"/>
      <c r="E77" s="73"/>
      <c r="F77" s="74"/>
      <c r="H77" s="17">
        <v>17</v>
      </c>
      <c r="I77" s="71"/>
      <c r="J77" s="72"/>
      <c r="K77" s="73"/>
      <c r="L77" s="73"/>
      <c r="M77" s="74"/>
    </row>
    <row r="78" spans="1:13" ht="15.75" thickBot="1">
      <c r="A78" s="17">
        <v>18</v>
      </c>
      <c r="B78" s="71"/>
      <c r="C78" s="72"/>
      <c r="D78" s="73"/>
      <c r="E78" s="73"/>
      <c r="F78" s="74"/>
      <c r="H78" s="17">
        <v>18</v>
      </c>
      <c r="I78" s="71"/>
      <c r="J78" s="72"/>
      <c r="K78" s="73"/>
      <c r="L78" s="73"/>
      <c r="M78" s="74"/>
    </row>
    <row r="79" spans="1:13" ht="15.75" thickBot="1">
      <c r="A79" s="17">
        <v>19</v>
      </c>
      <c r="B79" s="71"/>
      <c r="C79" s="72"/>
      <c r="D79" s="73"/>
      <c r="E79" s="73"/>
      <c r="F79" s="74"/>
      <c r="H79" s="17">
        <v>19</v>
      </c>
      <c r="I79" s="71"/>
      <c r="J79" s="72"/>
      <c r="K79" s="73"/>
      <c r="L79" s="73"/>
      <c r="M79" s="74"/>
    </row>
    <row r="80" spans="1:13" ht="15.75" thickBot="1">
      <c r="A80" s="17">
        <v>20</v>
      </c>
      <c r="B80" s="71"/>
      <c r="C80" s="72"/>
      <c r="D80" s="73"/>
      <c r="E80" s="73"/>
      <c r="F80" s="74"/>
      <c r="H80" s="17">
        <v>20</v>
      </c>
      <c r="I80" s="71"/>
      <c r="J80" s="72"/>
      <c r="K80" s="73"/>
      <c r="L80" s="73"/>
      <c r="M80" s="74"/>
    </row>
    <row r="81" spans="1:13" ht="15.75" thickBot="1">
      <c r="A81" s="17">
        <v>21</v>
      </c>
      <c r="B81" s="71"/>
      <c r="C81" s="72"/>
      <c r="D81" s="73"/>
      <c r="E81" s="73"/>
      <c r="F81" s="74"/>
      <c r="H81" s="17">
        <v>21</v>
      </c>
      <c r="I81" s="71"/>
      <c r="J81" s="72"/>
      <c r="K81" s="73"/>
      <c r="L81" s="73"/>
      <c r="M81" s="74"/>
    </row>
    <row r="82" spans="1:13" ht="15.75" thickBot="1">
      <c r="A82" s="17">
        <v>22</v>
      </c>
      <c r="B82" s="71"/>
      <c r="C82" s="72"/>
      <c r="D82" s="73"/>
      <c r="E82" s="73"/>
      <c r="F82" s="74"/>
      <c r="H82" s="17">
        <v>22</v>
      </c>
      <c r="I82" s="71"/>
      <c r="J82" s="72"/>
      <c r="K82" s="73"/>
      <c r="L82" s="73"/>
      <c r="M82" s="74"/>
    </row>
  </sheetData>
  <sheetProtection password="F31B" sheet="1" objects="1" scenarios="1" selectLockedCells="1" sort="0"/>
  <mergeCells count="153">
    <mergeCell ref="B82:F82"/>
    <mergeCell ref="I82:M82"/>
    <mergeCell ref="B77:F77"/>
    <mergeCell ref="I77:M77"/>
    <mergeCell ref="B78:F78"/>
    <mergeCell ref="I78:M78"/>
    <mergeCell ref="B79:F79"/>
    <mergeCell ref="I79:M79"/>
    <mergeCell ref="B80:F80"/>
    <mergeCell ref="I80:M80"/>
    <mergeCell ref="B81:F81"/>
    <mergeCell ref="I81:M81"/>
    <mergeCell ref="I74:M74"/>
    <mergeCell ref="B75:F75"/>
    <mergeCell ref="I75:M75"/>
    <mergeCell ref="B76:F76"/>
    <mergeCell ref="I76:M76"/>
    <mergeCell ref="B67:F67"/>
    <mergeCell ref="I67:M67"/>
    <mergeCell ref="B68:F68"/>
    <mergeCell ref="I68:M68"/>
    <mergeCell ref="B69:F69"/>
    <mergeCell ref="I69:M69"/>
    <mergeCell ref="B70:F70"/>
    <mergeCell ref="I70:M70"/>
    <mergeCell ref="B71:F71"/>
    <mergeCell ref="I71:M71"/>
    <mergeCell ref="B72:F72"/>
    <mergeCell ref="I72:M72"/>
    <mergeCell ref="B73:F73"/>
    <mergeCell ref="I73:M73"/>
    <mergeCell ref="B74:F74"/>
    <mergeCell ref="B62:F62"/>
    <mergeCell ref="I62:M62"/>
    <mergeCell ref="B63:F63"/>
    <mergeCell ref="I63:M63"/>
    <mergeCell ref="B64:F64"/>
    <mergeCell ref="I64:M64"/>
    <mergeCell ref="B65:F65"/>
    <mergeCell ref="I65:M65"/>
    <mergeCell ref="B66:F66"/>
    <mergeCell ref="I66:M66"/>
    <mergeCell ref="B60:F60"/>
    <mergeCell ref="I60:M60"/>
    <mergeCell ref="B61:F61"/>
    <mergeCell ref="I61:M61"/>
    <mergeCell ref="B52:F52"/>
    <mergeCell ref="B53:F53"/>
    <mergeCell ref="B54:F54"/>
    <mergeCell ref="B55:F55"/>
    <mergeCell ref="I59:M59"/>
    <mergeCell ref="B59:F59"/>
    <mergeCell ref="I56:M56"/>
    <mergeCell ref="I52:M52"/>
    <mergeCell ref="I53:M53"/>
    <mergeCell ref="I54:M54"/>
    <mergeCell ref="I55:M55"/>
    <mergeCell ref="B56:F56"/>
    <mergeCell ref="A58:F58"/>
    <mergeCell ref="H58:M58"/>
    <mergeCell ref="B39:F39"/>
    <mergeCell ref="B34:F34"/>
    <mergeCell ref="B35:F35"/>
    <mergeCell ref="B36:F36"/>
    <mergeCell ref="I36:M36"/>
    <mergeCell ref="I28:M28"/>
    <mergeCell ref="A32:F32"/>
    <mergeCell ref="B37:F37"/>
    <mergeCell ref="B38:F38"/>
    <mergeCell ref="B30:F30"/>
    <mergeCell ref="B33:F33"/>
    <mergeCell ref="I33:M33"/>
    <mergeCell ref="H32:M32"/>
    <mergeCell ref="I34:M34"/>
    <mergeCell ref="I30:M30"/>
    <mergeCell ref="B29:F29"/>
    <mergeCell ref="A1:M1"/>
    <mergeCell ref="A2:M2"/>
    <mergeCell ref="A6:F6"/>
    <mergeCell ref="H6:M6"/>
    <mergeCell ref="B9:F9"/>
    <mergeCell ref="B10:F10"/>
    <mergeCell ref="B8:F8"/>
    <mergeCell ref="I8:M8"/>
    <mergeCell ref="A4:M4"/>
    <mergeCell ref="B7:F7"/>
    <mergeCell ref="I7:M7"/>
    <mergeCell ref="I9:M9"/>
    <mergeCell ref="I10:M10"/>
    <mergeCell ref="B11:F11"/>
    <mergeCell ref="B12:F12"/>
    <mergeCell ref="B13:F13"/>
    <mergeCell ref="B23:F23"/>
    <mergeCell ref="B21:F21"/>
    <mergeCell ref="B22:F22"/>
    <mergeCell ref="I37:M37"/>
    <mergeCell ref="I38:M38"/>
    <mergeCell ref="I39:M39"/>
    <mergeCell ref="I29:M29"/>
    <mergeCell ref="I35:M35"/>
    <mergeCell ref="I27:M27"/>
    <mergeCell ref="I18:M18"/>
    <mergeCell ref="B14:F14"/>
    <mergeCell ref="B15:F15"/>
    <mergeCell ref="B16:F16"/>
    <mergeCell ref="B17:F17"/>
    <mergeCell ref="B18:F18"/>
    <mergeCell ref="I11:M11"/>
    <mergeCell ref="I12:M12"/>
    <mergeCell ref="I13:M13"/>
    <mergeCell ref="I21:M21"/>
    <mergeCell ref="I22:M22"/>
    <mergeCell ref="B28:F28"/>
    <mergeCell ref="B19:F19"/>
    <mergeCell ref="B20:F20"/>
    <mergeCell ref="B27:F27"/>
    <mergeCell ref="I19:M19"/>
    <mergeCell ref="I20:M20"/>
    <mergeCell ref="I14:M14"/>
    <mergeCell ref="I15:M15"/>
    <mergeCell ref="I16:M16"/>
    <mergeCell ref="I17:M17"/>
    <mergeCell ref="B26:F26"/>
    <mergeCell ref="I24:M24"/>
    <mergeCell ref="I25:M25"/>
    <mergeCell ref="I26:M26"/>
    <mergeCell ref="B24:F24"/>
    <mergeCell ref="B25:F25"/>
    <mergeCell ref="I23:M23"/>
    <mergeCell ref="B48:F48"/>
    <mergeCell ref="B45:F45"/>
    <mergeCell ref="B41:F41"/>
    <mergeCell ref="B42:F42"/>
    <mergeCell ref="B43:F43"/>
    <mergeCell ref="B49:F49"/>
    <mergeCell ref="B50:F50"/>
    <mergeCell ref="B51:F51"/>
    <mergeCell ref="B40:F40"/>
    <mergeCell ref="B46:F46"/>
    <mergeCell ref="B44:F44"/>
    <mergeCell ref="B47:F47"/>
    <mergeCell ref="I40:M40"/>
    <mergeCell ref="I41:M41"/>
    <mergeCell ref="I48:M48"/>
    <mergeCell ref="I49:M49"/>
    <mergeCell ref="I50:M50"/>
    <mergeCell ref="I51:M51"/>
    <mergeCell ref="I42:M42"/>
    <mergeCell ref="I43:M43"/>
    <mergeCell ref="I44:M44"/>
    <mergeCell ref="I45:M45"/>
    <mergeCell ref="I46:M46"/>
    <mergeCell ref="I47:M47"/>
  </mergeCells>
  <phoneticPr fontId="0" type="noConversion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showGridLines="0" showRowColHeaders="0" workbookViewId="0">
      <selection activeCell="D4" sqref="D4:J4"/>
    </sheetView>
  </sheetViews>
  <sheetFormatPr baseColWidth="10" defaultColWidth="11.42578125" defaultRowHeight="15"/>
  <cols>
    <col min="1" max="1" width="7.7109375" style="18" customWidth="1"/>
    <col min="2" max="3" width="11.42578125" style="18"/>
    <col min="4" max="4" width="10.140625" style="18" customWidth="1"/>
    <col min="5" max="5" width="15.42578125" style="18" customWidth="1"/>
    <col min="6" max="6" width="8.42578125" style="18" customWidth="1"/>
    <col min="7" max="9" width="11.42578125" style="18"/>
    <col min="10" max="10" width="21" style="18" customWidth="1"/>
    <col min="11" max="11" width="0.28515625" style="18" hidden="1" customWidth="1"/>
    <col min="12" max="12" width="11.42578125" style="18"/>
    <col min="13" max="13" width="6.42578125" style="18" customWidth="1"/>
    <col min="14" max="16384" width="11.42578125" style="18"/>
  </cols>
  <sheetData>
    <row r="1" spans="1:31" s="9" customFormat="1" ht="33.75">
      <c r="A1" s="124" t="s">
        <v>81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8"/>
    </row>
    <row r="2" spans="1:31" s="9" customFormat="1" ht="34.5" customHeigh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1" s="12" customFormat="1" ht="15" customHeight="1"/>
    <row r="4" spans="1:31" ht="25.5">
      <c r="B4" s="107" t="s">
        <v>31</v>
      </c>
      <c r="C4" s="107"/>
      <c r="D4" s="108" t="str">
        <f>'allg. Daten'!C7</f>
        <v>Verein</v>
      </c>
      <c r="E4" s="108"/>
      <c r="F4" s="108"/>
      <c r="G4" s="108"/>
      <c r="H4" s="108"/>
      <c r="I4" s="108"/>
      <c r="J4" s="108"/>
    </row>
    <row r="5" spans="1:31" ht="15.75" thickBot="1"/>
    <row r="6" spans="1:31" ht="16.5" thickBot="1">
      <c r="B6" s="109" t="s">
        <v>34</v>
      </c>
      <c r="C6" s="109"/>
      <c r="D6" s="105" t="str">
        <f>'allg. Daten'!C8</f>
        <v>Name</v>
      </c>
      <c r="E6" s="105"/>
      <c r="F6" s="105"/>
      <c r="G6" s="105"/>
      <c r="H6" s="106"/>
    </row>
    <row r="7" spans="1:31" ht="16.5" thickBot="1">
      <c r="B7" s="19"/>
      <c r="C7" s="20" t="s">
        <v>4</v>
      </c>
      <c r="D7" s="105" t="str">
        <f>'allg. Daten'!C9</f>
        <v>Straße</v>
      </c>
      <c r="E7" s="105"/>
      <c r="F7" s="105"/>
      <c r="G7" s="105"/>
      <c r="H7" s="106"/>
    </row>
    <row r="8" spans="1:31" ht="16.5" thickBot="1">
      <c r="B8" s="19"/>
      <c r="C8" s="1" t="s">
        <v>6</v>
      </c>
      <c r="D8" s="105" t="str">
        <f>'allg. Daten'!C10</f>
        <v>Wohnort</v>
      </c>
      <c r="E8" s="105"/>
      <c r="F8" s="105"/>
      <c r="G8" s="105"/>
      <c r="H8" s="106"/>
    </row>
    <row r="9" spans="1:31" ht="16.5" thickBot="1">
      <c r="B9" s="19"/>
      <c r="C9" s="1" t="s">
        <v>7</v>
      </c>
      <c r="D9" s="105" t="str">
        <f>'allg. Daten'!C11</f>
        <v>Email</v>
      </c>
      <c r="E9" s="105"/>
      <c r="F9" s="105"/>
      <c r="G9" s="105"/>
      <c r="H9" s="106"/>
    </row>
    <row r="10" spans="1:31" ht="16.5" thickBot="1">
      <c r="B10" s="19"/>
      <c r="C10" s="1" t="s">
        <v>8</v>
      </c>
      <c r="D10" s="110" t="str">
        <f>'allg. Daten'!C12</f>
        <v>0123456789</v>
      </c>
      <c r="E10" s="110"/>
      <c r="F10" s="110"/>
      <c r="G10" s="110"/>
      <c r="H10" s="106"/>
    </row>
    <row r="11" spans="1:31" ht="16.5" thickBot="1">
      <c r="B11" s="19"/>
      <c r="C11" s="1" t="s">
        <v>9</v>
      </c>
      <c r="D11" s="111" t="str">
        <f>'allg. Daten'!C13</f>
        <v>0123456789</v>
      </c>
      <c r="E11" s="112"/>
      <c r="F11" s="112"/>
      <c r="G11" s="112"/>
      <c r="H11" s="113"/>
    </row>
    <row r="13" spans="1:31" ht="15.75" thickBot="1"/>
    <row r="14" spans="1:31" ht="39.75" customHeight="1" thickBot="1">
      <c r="B14" s="19"/>
      <c r="C14" s="39"/>
      <c r="D14" s="52" t="s">
        <v>72</v>
      </c>
      <c r="E14" s="52" t="s">
        <v>35</v>
      </c>
    </row>
    <row r="15" spans="1:31" ht="17.45" customHeight="1" thickBot="1">
      <c r="B15" s="101" t="s">
        <v>36</v>
      </c>
      <c r="C15" s="102"/>
      <c r="D15" s="53">
        <f>COUNTIF((Meldeformular!B7:B106),"&gt;""")</f>
        <v>0</v>
      </c>
      <c r="E15" s="54">
        <f>SUM(Meldeformular!L7:L106)</f>
        <v>0</v>
      </c>
      <c r="F15" s="19"/>
    </row>
    <row r="16" spans="1:31" ht="17.45" customHeight="1">
      <c r="C16" s="19"/>
      <c r="E16" s="19"/>
      <c r="F16" s="19"/>
    </row>
    <row r="17" spans="2:7" s="44" customFormat="1" ht="20.25" customHeight="1">
      <c r="B17" s="18"/>
      <c r="C17" s="18"/>
      <c r="D17" s="18"/>
      <c r="E17" s="18"/>
      <c r="F17" s="18"/>
      <c r="G17" s="18"/>
    </row>
  </sheetData>
  <sheetProtection password="F31B" sheet="1" objects="1" scenarios="1" selectLockedCells="1"/>
  <mergeCells count="12">
    <mergeCell ref="B15:C15"/>
    <mergeCell ref="A1:M1"/>
    <mergeCell ref="A2:M2"/>
    <mergeCell ref="D7:H7"/>
    <mergeCell ref="B4:C4"/>
    <mergeCell ref="D4:J4"/>
    <mergeCell ref="B6:C6"/>
    <mergeCell ref="D6:H6"/>
    <mergeCell ref="D8:H8"/>
    <mergeCell ref="D9:H9"/>
    <mergeCell ref="D10:H10"/>
    <mergeCell ref="D11:H11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allg. Daten</vt:lpstr>
      <vt:lpstr>Meldeformular</vt:lpstr>
      <vt:lpstr>Paarkür</vt:lpstr>
      <vt:lpstr>Gruppenkür (klein)</vt:lpstr>
      <vt:lpstr>Gruppenkür (groß)</vt:lpstr>
      <vt:lpstr>Zusammenfassung</vt:lpstr>
      <vt:lpstr>Namen</vt:lpstr>
      <vt:lpstr>Namen2</vt:lpstr>
      <vt:lpstr>Teilnehmer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2012-02-26T11:31:52Z</cp:lastPrinted>
  <dcterms:created xsi:type="dcterms:W3CDTF">2011-01-10T19:55:20Z</dcterms:created>
  <dcterms:modified xsi:type="dcterms:W3CDTF">2019-12-04T09:03:27Z</dcterms:modified>
</cp:coreProperties>
</file>